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0560" windowHeight="8700" activeTab="0"/>
  </bookViews>
  <sheets>
    <sheet name="Sheet1" sheetId="1" r:id="rId1"/>
  </sheets>
  <definedNames>
    <definedName name="_xlnm.Print_Titles" localSheetId="0">'Sheet1'!$11:$12</definedName>
  </definedNames>
  <calcPr fullCalcOnLoad="1"/>
</workbook>
</file>

<file path=xl/comments1.xml><?xml version="1.0" encoding="utf-8"?>
<comments xmlns="http://schemas.openxmlformats.org/spreadsheetml/2006/main">
  <authors>
    <author>Hung</author>
  </authors>
  <commentList>
    <comment ref="A11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<sst xmlns="http://schemas.openxmlformats.org/spreadsheetml/2006/main" count="180" uniqueCount="116">
  <si>
    <t>TT</t>
  </si>
  <si>
    <t>Hä Vµ</t>
  </si>
  <si>
    <t>Tªn</t>
  </si>
  <si>
    <t>Líp</t>
  </si>
  <si>
    <t>Ngµy sinh</t>
  </si>
  <si>
    <t>Quª qu¸n</t>
  </si>
  <si>
    <t>TuÊn</t>
  </si>
  <si>
    <t xml:space="preserve">NguyÔn Träng </t>
  </si>
  <si>
    <t xml:space="preserve">Ph¹m V¨n </t>
  </si>
  <si>
    <t>S¬n</t>
  </si>
  <si>
    <t xml:space="preserve">Ph¹m ViÕt </t>
  </si>
  <si>
    <t>Khoa</t>
  </si>
  <si>
    <t>TrÞnh V¨n</t>
  </si>
  <si>
    <t>M¹nh</t>
  </si>
  <si>
    <t xml:space="preserve">TrÇn V¨n </t>
  </si>
  <si>
    <t>Ngäc</t>
  </si>
  <si>
    <t xml:space="preserve">NguyÔn V¨n </t>
  </si>
  <si>
    <t>Qu©n</t>
  </si>
  <si>
    <t xml:space="preserve">Hµ Minh </t>
  </si>
  <si>
    <t>Th¾ng</t>
  </si>
  <si>
    <t xml:space="preserve">Lª Duy </t>
  </si>
  <si>
    <t>Thµnh</t>
  </si>
  <si>
    <t xml:space="preserve">NguyÔn ThÞ </t>
  </si>
  <si>
    <t>D­¬ng</t>
  </si>
  <si>
    <t xml:space="preserve">NguyÔn Quang </t>
  </si>
  <si>
    <t xml:space="preserve">TiÕp </t>
  </si>
  <si>
    <t xml:space="preserve">Léc Thµnh </t>
  </si>
  <si>
    <t>Th«ng</t>
  </si>
  <si>
    <t xml:space="preserve">Hoµng C«ng </t>
  </si>
  <si>
    <t>Long</t>
  </si>
  <si>
    <t>C§ TD - CT§ K30</t>
  </si>
  <si>
    <t>§H QTKD K10</t>
  </si>
  <si>
    <t>§H C¬ KhÝ K2</t>
  </si>
  <si>
    <t>C§SP MÇm Non K30</t>
  </si>
  <si>
    <t>C§ QL§§ K30</t>
  </si>
  <si>
    <t>§H HÖ Thèng §iÖn K2</t>
  </si>
  <si>
    <t>§H CNTT TP Hå ChÝ Minh</t>
  </si>
  <si>
    <t>Thanh Ho¸</t>
  </si>
  <si>
    <t>Ghi chó</t>
  </si>
  <si>
    <t xml:space="preserve">NguyÔn Tµi </t>
  </si>
  <si>
    <t>K10 §H XDC§</t>
  </si>
  <si>
    <t>§µm ThÞ</t>
  </si>
  <si>
    <t>§µo</t>
  </si>
  <si>
    <t>Kiªn</t>
  </si>
  <si>
    <t>TrÇn ThÞ</t>
  </si>
  <si>
    <t>Thuû</t>
  </si>
  <si>
    <t>NguyÖt</t>
  </si>
  <si>
    <t>H­¬ng</t>
  </si>
  <si>
    <t>Quyªn</t>
  </si>
  <si>
    <t>§HVLVH MÇm non K6</t>
  </si>
  <si>
    <t>§HVLVH MÇm non K8</t>
  </si>
  <si>
    <t>02.02.73</t>
  </si>
  <si>
    <t>20.10.80</t>
  </si>
  <si>
    <t>05.07.73</t>
  </si>
  <si>
    <t>09.12.86</t>
  </si>
  <si>
    <t>20.10.72</t>
  </si>
  <si>
    <t>15.11.82</t>
  </si>
  <si>
    <t>Lª ThÞ</t>
  </si>
  <si>
    <t>Giang</t>
  </si>
  <si>
    <t xml:space="preserve">Mai ThÞ </t>
  </si>
  <si>
    <t>HiÒn</t>
  </si>
  <si>
    <t xml:space="preserve">Ng« ThÞ </t>
  </si>
  <si>
    <t xml:space="preserve">Lß ThÞ </t>
  </si>
  <si>
    <t>Ninh</t>
  </si>
  <si>
    <t xml:space="preserve">Lª ThÞ </t>
  </si>
  <si>
    <t>Ph­¬ng</t>
  </si>
  <si>
    <t>Ng©n ThÞ</t>
  </si>
  <si>
    <t>T­¬ng</t>
  </si>
  <si>
    <t>NguyÔn H÷u</t>
  </si>
  <si>
    <t>LuËn</t>
  </si>
  <si>
    <t>K30 C§ To¸n tin</t>
  </si>
  <si>
    <t>I</t>
  </si>
  <si>
    <t>II</t>
  </si>
  <si>
    <t>III</t>
  </si>
  <si>
    <t>IV</t>
  </si>
  <si>
    <t>KQ</t>
  </si>
  <si>
    <t>XÕp lo¹i</t>
  </si>
  <si>
    <t>HP I, II, II, IV Thi l¹i ngµy 23/7/2011</t>
  </si>
  <si>
    <t>HP II, III, IV Thi l¹i ngµy 23/7/2011</t>
  </si>
  <si>
    <t>HP I, II, III, IV Thi l¹i ngµy 23/7/2011</t>
  </si>
  <si>
    <t>HP I, III,IV Thi l¹i ngµy 23/7/2011</t>
  </si>
  <si>
    <t>HP I, III, Thi l¹i ngµy 23/7/2011</t>
  </si>
  <si>
    <t>Lª V¨n</t>
  </si>
  <si>
    <t>Nam</t>
  </si>
  <si>
    <t>HP II, Thi l¹i ngµy 23/7/2011</t>
  </si>
  <si>
    <t>HP I Thi l¹i ngµy 27/3/2011 HP II thi l¹i ngµy 27/11/2010, HP III thi lai ngay 16/1/2011 HP IV thi l¹i ngay 8/1/2011</t>
  </si>
  <si>
    <t>HP III Thi l¹i ngµy 18/6/2010</t>
  </si>
  <si>
    <t>HPI, II thi l¹i ngµy 18/6/2010, HP II thi l¹i ngµy 27/3/2011</t>
  </si>
  <si>
    <t>HP I, III Thi l¹i ngµy 27/3 2011</t>
  </si>
  <si>
    <t>H­êng</t>
  </si>
  <si>
    <t>Thi l¹i ngµy 23/7/2011</t>
  </si>
  <si>
    <t>TB kh¸</t>
  </si>
  <si>
    <t>TB</t>
  </si>
  <si>
    <t>Kh¸</t>
  </si>
  <si>
    <t xml:space="preserve">TB  </t>
  </si>
  <si>
    <t xml:space="preserve">Lª TrÝ </t>
  </si>
  <si>
    <t>B¶o</t>
  </si>
  <si>
    <t>TrÞnh Quang</t>
  </si>
  <si>
    <t>NhËt</t>
  </si>
  <si>
    <t>Thi l¹i ngµy 30/9/2011</t>
  </si>
  <si>
    <t xml:space="preserve">TB </t>
  </si>
  <si>
    <t>HP I, III Thi l¹i ngµy 27/3/2011</t>
  </si>
  <si>
    <t>HP I Thi l¹i ngµy 27/3 2011</t>
  </si>
  <si>
    <t xml:space="preserve">           uû ban nh©n d©n </t>
  </si>
  <si>
    <t>céng hoµ x· héi chñ nghÜa viÖt nam</t>
  </si>
  <si>
    <t xml:space="preserve">           tØnh thanh ho¸</t>
  </si>
  <si>
    <t>tr­êng §¹i häc hång ®øc</t>
  </si>
  <si>
    <t>Thanh Ho¸, ngµy……th¸ng……n¨m 2011</t>
  </si>
  <si>
    <t xml:space="preserve">danh s¸ch sinh viªn ®­îc cÊp chøng chØ GDQP - An </t>
  </si>
  <si>
    <t>§ît cÊp 2 n¨m 2011</t>
  </si>
  <si>
    <t>( KÌm theo QuyÕt ®Þnh sè       /Q§-§HH§ ngµy      th¸ng    n¨m 2011
cña HiÖu tr­ëng Tr­êng §¹i häc Hång §øc)</t>
  </si>
  <si>
    <t>HIÖu tr­ëng</t>
  </si>
  <si>
    <t>NguyÔn M¹nh An</t>
  </si>
  <si>
    <t>danh s¸ch sinh viªn ®­îc cÊp chøng chØ GDQP - An §ît cÊp 2 n¨m 2011 đ</t>
  </si>
  <si>
    <r>
      <t xml:space="preserve">            §</t>
    </r>
    <r>
      <rPr>
        <b/>
        <u val="single"/>
        <sz val="14"/>
        <rFont val=".VnTime"/>
        <family val="2"/>
      </rPr>
      <t>éc lËp - Tù do - H¹nh ph</t>
    </r>
    <r>
      <rPr>
        <b/>
        <sz val="14"/>
        <rFont val=".VnTime"/>
        <family val="2"/>
      </rPr>
      <t>óc</t>
    </r>
  </si>
  <si>
    <t>Häc phÇn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</si>
</sst>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</numFmts>
  <fonts count="20">
    <font>
      <sz val="11"/>
      <name val="UVnTime"/>
      <family val="0"/>
    </font>
    <font>
      <sz val="11"/>
      <name val=".VnTime"/>
      <family val="2"/>
    </font>
    <font>
      <sz val="8"/>
      <name val="UVnTime"/>
      <family val="0"/>
    </font>
    <font>
      <b/>
      <sz val="8"/>
      <name val="Tahoma"/>
      <family val="0"/>
    </font>
    <font>
      <sz val="13"/>
      <name val=".VnTimeH"/>
      <family val="2"/>
    </font>
    <font>
      <b/>
      <sz val="13"/>
      <name val=".VnTimeH"/>
      <family val="2"/>
    </font>
    <font>
      <b/>
      <sz val="12"/>
      <name val=".VnTime"/>
      <family val="2"/>
    </font>
    <font>
      <b/>
      <sz val="11"/>
      <name val=".VnTime"/>
      <family val="2"/>
    </font>
    <font>
      <sz val="10"/>
      <name val=".VnTime"/>
      <family val="0"/>
    </font>
    <font>
      <b/>
      <sz val="14"/>
      <name val=".VnTimeH"/>
      <family val="2"/>
    </font>
    <font>
      <i/>
      <sz val="14"/>
      <name val=".VnTime"/>
      <family val="2"/>
    </font>
    <font>
      <b/>
      <sz val="14"/>
      <name val=".VnTime"/>
      <family val="2"/>
    </font>
    <font>
      <b/>
      <u val="single"/>
      <sz val="13"/>
      <name val=".VnTimeH"/>
      <family val="2"/>
    </font>
    <font>
      <sz val="12"/>
      <name val=".VnTimeH"/>
      <family val="2"/>
    </font>
    <font>
      <sz val="12"/>
      <name val=".VnTime"/>
      <family val="2"/>
    </font>
    <font>
      <b/>
      <sz val="11"/>
      <name val=".VnTimeH"/>
      <family val="2"/>
    </font>
    <font>
      <sz val="8"/>
      <name val=".VnTimeH"/>
      <family val="2"/>
    </font>
    <font>
      <sz val="14"/>
      <name val=".VnTime"/>
      <family val="2"/>
    </font>
    <font>
      <b/>
      <u val="single"/>
      <sz val="14"/>
      <name val=".VnTime"/>
      <family val="2"/>
    </font>
    <font>
      <b/>
      <sz val="8"/>
      <name val="U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65" fontId="8" fillId="2" borderId="2" xfId="15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2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165" fontId="8" fillId="2" borderId="3" xfId="15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 quotePrefix="1">
      <alignment/>
    </xf>
    <xf numFmtId="164" fontId="1" fillId="0" borderId="2" xfId="0" applyNumberFormat="1" applyFont="1" applyBorder="1" applyAlignment="1">
      <alignment horizontal="center"/>
    </xf>
    <xf numFmtId="14" fontId="1" fillId="0" borderId="2" xfId="0" applyNumberFormat="1" applyFont="1" applyBorder="1" applyAlignment="1" quotePrefix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164" fontId="1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0</xdr:rowOff>
    </xdr:from>
    <xdr:to>
      <xdr:col>2</xdr:col>
      <xdr:colOff>933450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142875" y="647700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  <xdr:twoCellAnchor>
    <xdr:from>
      <xdr:col>45</xdr:col>
      <xdr:colOff>47625</xdr:colOff>
      <xdr:row>2</xdr:row>
      <xdr:rowOff>9525</xdr:rowOff>
    </xdr:from>
    <xdr:to>
      <xdr:col>79</xdr:col>
      <xdr:colOff>123825</xdr:colOff>
      <xdr:row>2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37947600" y="447675"/>
          <a:ext cx="2857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6"/>
  <sheetViews>
    <sheetView tabSelected="1" workbookViewId="0" topLeftCell="A1">
      <selection activeCell="O17" sqref="O17"/>
    </sheetView>
  </sheetViews>
  <sheetFormatPr defaultColWidth="8.796875" defaultRowHeight="14.25"/>
  <cols>
    <col min="1" max="1" width="4.09765625" style="0" customWidth="1"/>
    <col min="2" max="2" width="14.5" style="0" customWidth="1"/>
    <col min="3" max="3" width="11.19921875" style="0" customWidth="1"/>
    <col min="4" max="4" width="23.8984375" style="0" customWidth="1"/>
    <col min="5" max="5" width="10.69921875" style="0" hidden="1" customWidth="1"/>
    <col min="6" max="6" width="11.3984375" style="0" hidden="1" customWidth="1"/>
    <col min="7" max="7" width="4.69921875" style="0" customWidth="1"/>
    <col min="8" max="8" width="3.8984375" style="0" customWidth="1"/>
    <col min="9" max="9" width="3.59765625" style="0" customWidth="1"/>
    <col min="10" max="10" width="3.5" style="0" customWidth="1"/>
    <col min="11" max="11" width="4.09765625" style="0" customWidth="1"/>
    <col min="12" max="12" width="6" style="0" customWidth="1"/>
    <col min="13" max="13" width="35.69921875" style="0" customWidth="1"/>
    <col min="15" max="15" width="9.8984375" style="0" bestFit="1" customWidth="1"/>
  </cols>
  <sheetData>
    <row r="1" spans="1:80" ht="16.5">
      <c r="A1" s="7" t="s">
        <v>103</v>
      </c>
      <c r="B1" s="7"/>
      <c r="C1" s="7"/>
      <c r="D1" s="41" t="s">
        <v>104</v>
      </c>
      <c r="E1" s="41"/>
      <c r="F1" s="41"/>
      <c r="G1" s="41"/>
      <c r="H1" s="41"/>
      <c r="I1" s="41"/>
      <c r="J1" s="41"/>
      <c r="K1" s="41"/>
      <c r="L1" s="41"/>
      <c r="M1" s="41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</row>
    <row r="2" spans="1:80" ht="18">
      <c r="A2" s="7" t="s">
        <v>105</v>
      </c>
      <c r="B2" s="7"/>
      <c r="C2" s="7"/>
      <c r="D2" s="42" t="s">
        <v>114</v>
      </c>
      <c r="E2" s="42"/>
      <c r="F2" s="42"/>
      <c r="G2" s="42"/>
      <c r="H2" s="42"/>
      <c r="I2" s="42"/>
      <c r="J2" s="42"/>
      <c r="K2" s="42"/>
      <c r="L2" s="42"/>
      <c r="M2" s="42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</row>
    <row r="3" spans="1:80" ht="16.5">
      <c r="A3" s="8" t="s">
        <v>106</v>
      </c>
      <c r="B3" s="8"/>
      <c r="C3" s="8"/>
      <c r="D3" s="8"/>
      <c r="E3" s="8"/>
      <c r="F3" s="7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10"/>
      <c r="AW3" s="10"/>
      <c r="AX3" s="10"/>
      <c r="AY3" s="10"/>
      <c r="AZ3" s="10"/>
      <c r="BA3" s="10"/>
      <c r="BB3" s="10"/>
      <c r="BC3" s="10"/>
      <c r="BD3" s="10"/>
      <c r="BE3" s="10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2"/>
    </row>
    <row r="4" spans="2:80" ht="19.5" customHeight="1">
      <c r="B4" s="13"/>
      <c r="C4" s="9"/>
      <c r="D4" s="8"/>
      <c r="E4" s="14"/>
      <c r="F4" s="15"/>
      <c r="G4" s="16"/>
      <c r="H4" s="21" t="s">
        <v>107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</row>
    <row r="5" spans="2:80" ht="29.25" customHeight="1">
      <c r="B5" s="52" t="s">
        <v>113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</row>
    <row r="6" spans="2:80" ht="19.5" customHeight="1" hidden="1">
      <c r="B6" s="42" t="s">
        <v>109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</row>
    <row r="7" spans="2:81" ht="40.5" customHeight="1">
      <c r="B7" s="13"/>
      <c r="C7" s="43" t="s">
        <v>110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</row>
    <row r="8" spans="1:80" ht="19.5" customHeight="1" hidden="1">
      <c r="A8" s="52" t="s">
        <v>108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2"/>
    </row>
    <row r="9" spans="1:80" ht="14.25" customHeight="1" hidden="1">
      <c r="A9" s="42" t="s">
        <v>109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17"/>
      <c r="BN9" s="17"/>
      <c r="BO9" s="17"/>
      <c r="BP9" s="17"/>
      <c r="BQ9" s="17"/>
      <c r="BR9" s="18"/>
      <c r="BS9" s="18"/>
      <c r="BT9" s="18"/>
      <c r="BU9" s="18"/>
      <c r="BV9" s="17"/>
      <c r="BW9" s="17"/>
      <c r="BX9" s="17"/>
      <c r="BY9" s="18"/>
      <c r="BZ9" s="18"/>
      <c r="CA9" s="19"/>
      <c r="CB9" s="19"/>
    </row>
    <row r="10" spans="2:80" ht="17.25" customHeight="1" hidden="1">
      <c r="B10" s="43" t="s">
        <v>110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</row>
    <row r="11" spans="1:22" ht="21" customHeight="1">
      <c r="A11" s="48" t="s">
        <v>0</v>
      </c>
      <c r="B11" s="44" t="s">
        <v>1</v>
      </c>
      <c r="C11" s="46" t="s">
        <v>2</v>
      </c>
      <c r="D11" s="48" t="s">
        <v>3</v>
      </c>
      <c r="E11" s="48" t="s">
        <v>4</v>
      </c>
      <c r="F11" s="48" t="s">
        <v>5</v>
      </c>
      <c r="G11" s="53" t="s">
        <v>115</v>
      </c>
      <c r="H11" s="54"/>
      <c r="I11" s="54"/>
      <c r="J11" s="55"/>
      <c r="K11" s="56" t="s">
        <v>75</v>
      </c>
      <c r="L11" s="48" t="s">
        <v>76</v>
      </c>
      <c r="M11" s="48" t="s">
        <v>38</v>
      </c>
      <c r="N11" s="1"/>
      <c r="O11" s="1"/>
      <c r="P11" s="1"/>
      <c r="Q11" s="1"/>
      <c r="R11" s="1"/>
      <c r="S11" s="1"/>
      <c r="T11" s="1"/>
      <c r="U11" s="1"/>
      <c r="V11" s="1"/>
    </row>
    <row r="12" spans="1:22" ht="19.5" customHeight="1">
      <c r="A12" s="49"/>
      <c r="B12" s="45"/>
      <c r="C12" s="47"/>
      <c r="D12" s="49"/>
      <c r="E12" s="49"/>
      <c r="F12" s="49"/>
      <c r="G12" s="2" t="s">
        <v>71</v>
      </c>
      <c r="H12" s="2" t="s">
        <v>72</v>
      </c>
      <c r="I12" s="2" t="s">
        <v>73</v>
      </c>
      <c r="J12" s="2" t="s">
        <v>74</v>
      </c>
      <c r="K12" s="57"/>
      <c r="L12" s="49"/>
      <c r="M12" s="49"/>
      <c r="N12" s="1"/>
      <c r="O12" s="1"/>
      <c r="P12" s="1"/>
      <c r="Q12" s="1"/>
      <c r="R12" s="1"/>
      <c r="S12" s="1"/>
      <c r="T12" s="1"/>
      <c r="U12" s="1"/>
      <c r="V12" s="1"/>
    </row>
    <row r="13" spans="1:22" s="29" customFormat="1" ht="16.5" customHeight="1">
      <c r="A13" s="24">
        <v>1</v>
      </c>
      <c r="B13" s="25" t="s">
        <v>7</v>
      </c>
      <c r="C13" s="25" t="s">
        <v>6</v>
      </c>
      <c r="D13" s="25" t="s">
        <v>35</v>
      </c>
      <c r="E13" s="25"/>
      <c r="F13" s="25" t="s">
        <v>37</v>
      </c>
      <c r="G13" s="26">
        <v>6</v>
      </c>
      <c r="H13" s="26">
        <v>6</v>
      </c>
      <c r="I13" s="26">
        <v>7</v>
      </c>
      <c r="J13" s="24">
        <v>6</v>
      </c>
      <c r="K13" s="27">
        <f>(G13*3+H13*3+I13*3+J13*2)/11</f>
        <v>6.2727272727272725</v>
      </c>
      <c r="L13" s="28" t="str">
        <f>IF(K13&gt;10," ",IF(AND(K13&gt;=8,G13&gt;=4.5,H13&gt;=4.5,I13&gt;=4.5,J13&gt;=4.5),"Giái",IF(AND(K13&gt;=7,G13&gt;=4.5,H13&gt;=4.5,I13&gt;=4.5,J13&gt;=4.5),"Kh¸",IF(AND(K13&gt;=6,G13&gt;=4.5,H13&gt;=4.5,I13&gt;=4.5,J13&gt;=4.5),"TB Kh¸",IF(AND(K13&gt;=5,G13&gt;=4.5,H13&gt;=4.5,I13&gt;=4.5,J13&gt;=4.5),"TB"," ")))))</f>
        <v>TB Kh¸</v>
      </c>
      <c r="M13" s="25" t="s">
        <v>77</v>
      </c>
      <c r="N13" s="25"/>
      <c r="O13" s="25"/>
      <c r="P13" s="25"/>
      <c r="Q13" s="25"/>
      <c r="R13" s="25"/>
      <c r="S13" s="25"/>
      <c r="T13" s="25"/>
      <c r="U13" s="25"/>
      <c r="V13" s="25"/>
    </row>
    <row r="14" spans="1:22" s="32" customFormat="1" ht="16.5" customHeight="1">
      <c r="A14" s="30">
        <v>2</v>
      </c>
      <c r="B14" s="31" t="s">
        <v>8</v>
      </c>
      <c r="C14" s="31" t="s">
        <v>9</v>
      </c>
      <c r="D14" s="31" t="s">
        <v>35</v>
      </c>
      <c r="E14" s="31"/>
      <c r="F14" s="31" t="s">
        <v>37</v>
      </c>
      <c r="G14" s="30">
        <v>6</v>
      </c>
      <c r="H14" s="30">
        <v>5</v>
      </c>
      <c r="I14" s="30">
        <v>7</v>
      </c>
      <c r="J14" s="30">
        <v>7</v>
      </c>
      <c r="K14" s="6">
        <f aca="true" t="shared" si="0" ref="K14:K20">(G14*3+H14*3+I14*3+J14*2)/11</f>
        <v>6.181818181818182</v>
      </c>
      <c r="L14" s="3" t="str">
        <f aca="true" t="shared" si="1" ref="L14:L20">IF(K14&gt;10," ",IF(AND(K14&gt;=8,G14&gt;=4.5,H14&gt;=4.5,I14&gt;=4.5,J14&gt;=4.5),"Giái",IF(AND(K14&gt;=7,G14&gt;=4.5,H14&gt;=4.5,I14&gt;=4.5,J14&gt;=4.5),"Kh¸",IF(AND(K14&gt;=6,G14&gt;=4.5,H14&gt;=4.5,I14&gt;=4.5,J14&gt;=4.5),"TB Kh¸",IF(AND(K14&gt;=5,G14&gt;=4.5,H14&gt;=4.5,I14&gt;=4.5,J14&gt;=4.5),"TB"," ")))))</f>
        <v>TB Kh¸</v>
      </c>
      <c r="M14" s="31" t="s">
        <v>78</v>
      </c>
      <c r="N14" s="31"/>
      <c r="O14" s="31"/>
      <c r="P14" s="31"/>
      <c r="Q14" s="31"/>
      <c r="R14" s="31"/>
      <c r="S14" s="31"/>
      <c r="T14" s="31"/>
      <c r="U14" s="31"/>
      <c r="V14" s="31"/>
    </row>
    <row r="15" spans="1:22" s="32" customFormat="1" ht="16.5" customHeight="1">
      <c r="A15" s="30">
        <v>3</v>
      </c>
      <c r="B15" s="31" t="s">
        <v>10</v>
      </c>
      <c r="C15" s="31" t="s">
        <v>11</v>
      </c>
      <c r="D15" s="31" t="s">
        <v>35</v>
      </c>
      <c r="E15" s="31"/>
      <c r="F15" s="31" t="s">
        <v>37</v>
      </c>
      <c r="G15" s="30">
        <v>5</v>
      </c>
      <c r="H15" s="30">
        <v>5</v>
      </c>
      <c r="I15" s="30">
        <v>8</v>
      </c>
      <c r="J15" s="30">
        <v>7</v>
      </c>
      <c r="K15" s="6">
        <f t="shared" si="0"/>
        <v>6.181818181818182</v>
      </c>
      <c r="L15" s="3" t="str">
        <f t="shared" si="1"/>
        <v>TB Kh¸</v>
      </c>
      <c r="M15" s="31" t="s">
        <v>78</v>
      </c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2" customFormat="1" ht="16.5" customHeight="1">
      <c r="A16" s="30">
        <v>4</v>
      </c>
      <c r="B16" s="31" t="s">
        <v>12</v>
      </c>
      <c r="C16" s="31" t="s">
        <v>13</v>
      </c>
      <c r="D16" s="31" t="s">
        <v>35</v>
      </c>
      <c r="E16" s="31"/>
      <c r="F16" s="31" t="s">
        <v>37</v>
      </c>
      <c r="G16" s="30">
        <v>5</v>
      </c>
      <c r="H16" s="30">
        <v>6</v>
      </c>
      <c r="I16" s="30">
        <v>8</v>
      </c>
      <c r="J16" s="30">
        <v>7</v>
      </c>
      <c r="K16" s="6">
        <f t="shared" si="0"/>
        <v>6.454545454545454</v>
      </c>
      <c r="L16" s="3" t="str">
        <f t="shared" si="1"/>
        <v>TB Kh¸</v>
      </c>
      <c r="M16" s="31" t="s">
        <v>79</v>
      </c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2" customFormat="1" ht="16.5" customHeight="1">
      <c r="A17" s="30">
        <v>5</v>
      </c>
      <c r="B17" s="31" t="s">
        <v>28</v>
      </c>
      <c r="C17" s="31" t="s">
        <v>29</v>
      </c>
      <c r="D17" s="31" t="s">
        <v>35</v>
      </c>
      <c r="E17" s="31"/>
      <c r="F17" s="31" t="s">
        <v>37</v>
      </c>
      <c r="G17" s="30">
        <v>6</v>
      </c>
      <c r="H17" s="30">
        <v>5</v>
      </c>
      <c r="I17" s="30">
        <v>6</v>
      </c>
      <c r="J17" s="30">
        <v>5</v>
      </c>
      <c r="K17" s="6">
        <f t="shared" si="0"/>
        <v>5.545454545454546</v>
      </c>
      <c r="L17" s="3" t="str">
        <f t="shared" si="1"/>
        <v>TB</v>
      </c>
      <c r="M17" s="31" t="s">
        <v>81</v>
      </c>
      <c r="N17" s="31"/>
      <c r="O17" s="31"/>
      <c r="P17" s="31"/>
      <c r="Q17" s="31"/>
      <c r="R17" s="31"/>
      <c r="S17" s="31"/>
      <c r="T17" s="31"/>
      <c r="U17" s="31"/>
      <c r="V17" s="31"/>
    </row>
    <row r="18" spans="1:22" s="32" customFormat="1" ht="16.5" customHeight="1">
      <c r="A18" s="30">
        <v>6</v>
      </c>
      <c r="B18" s="31" t="s">
        <v>82</v>
      </c>
      <c r="C18" s="31" t="s">
        <v>83</v>
      </c>
      <c r="D18" s="31" t="s">
        <v>35</v>
      </c>
      <c r="E18" s="31"/>
      <c r="F18" s="31"/>
      <c r="G18" s="30">
        <v>5</v>
      </c>
      <c r="H18" s="30">
        <v>6</v>
      </c>
      <c r="I18" s="30">
        <v>6</v>
      </c>
      <c r="J18" s="30">
        <v>6</v>
      </c>
      <c r="K18" s="6">
        <f t="shared" si="0"/>
        <v>5.7272727272727275</v>
      </c>
      <c r="L18" s="3" t="str">
        <f t="shared" si="1"/>
        <v>TB</v>
      </c>
      <c r="M18" s="31" t="s">
        <v>84</v>
      </c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2" customFormat="1" ht="16.5" customHeight="1">
      <c r="A19" s="30">
        <v>7</v>
      </c>
      <c r="B19" s="31" t="s">
        <v>14</v>
      </c>
      <c r="C19" s="31" t="s">
        <v>15</v>
      </c>
      <c r="D19" s="31" t="s">
        <v>32</v>
      </c>
      <c r="E19" s="31"/>
      <c r="F19" s="31" t="s">
        <v>37</v>
      </c>
      <c r="G19" s="30">
        <v>6</v>
      </c>
      <c r="H19" s="30">
        <v>5</v>
      </c>
      <c r="I19" s="30">
        <v>6</v>
      </c>
      <c r="J19" s="30">
        <v>6</v>
      </c>
      <c r="K19" s="6">
        <f t="shared" si="0"/>
        <v>5.7272727272727275</v>
      </c>
      <c r="L19" s="3" t="str">
        <f t="shared" si="1"/>
        <v>TB</v>
      </c>
      <c r="M19" s="31" t="s">
        <v>80</v>
      </c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2" customFormat="1" ht="16.5" customHeight="1">
      <c r="A20" s="30">
        <v>8</v>
      </c>
      <c r="B20" s="31" t="s">
        <v>16</v>
      </c>
      <c r="C20" s="31" t="s">
        <v>17</v>
      </c>
      <c r="D20" s="31" t="s">
        <v>31</v>
      </c>
      <c r="E20" s="31"/>
      <c r="F20" s="31" t="s">
        <v>37</v>
      </c>
      <c r="G20" s="30">
        <v>6</v>
      </c>
      <c r="H20" s="30">
        <v>5</v>
      </c>
      <c r="I20" s="30">
        <v>5</v>
      </c>
      <c r="J20" s="30">
        <v>5</v>
      </c>
      <c r="K20" s="6">
        <f t="shared" si="0"/>
        <v>5.2727272727272725</v>
      </c>
      <c r="L20" s="3" t="str">
        <f t="shared" si="1"/>
        <v>TB</v>
      </c>
      <c r="M20" s="33" t="s">
        <v>85</v>
      </c>
      <c r="N20" s="31"/>
      <c r="O20" s="31"/>
      <c r="P20" s="31"/>
      <c r="Q20" s="31"/>
      <c r="R20" s="31"/>
      <c r="S20" s="31"/>
      <c r="T20" s="31"/>
      <c r="U20" s="31"/>
      <c r="V20" s="31"/>
    </row>
    <row r="21" spans="1:22" s="32" customFormat="1" ht="16.5" customHeight="1">
      <c r="A21" s="30">
        <v>9</v>
      </c>
      <c r="B21" s="31" t="s">
        <v>18</v>
      </c>
      <c r="C21" s="31" t="s">
        <v>19</v>
      </c>
      <c r="D21" s="31" t="s">
        <v>30</v>
      </c>
      <c r="E21" s="31"/>
      <c r="F21" s="31" t="s">
        <v>37</v>
      </c>
      <c r="G21" s="30">
        <v>6</v>
      </c>
      <c r="H21" s="30">
        <v>6</v>
      </c>
      <c r="I21" s="30">
        <v>6</v>
      </c>
      <c r="J21" s="30"/>
      <c r="K21" s="6">
        <f>(G21*3+H21*3+I21*3)/9</f>
        <v>6</v>
      </c>
      <c r="L21" s="3" t="s">
        <v>91</v>
      </c>
      <c r="M21" s="31" t="s">
        <v>86</v>
      </c>
      <c r="N21" s="31"/>
      <c r="O21" s="31"/>
      <c r="P21" s="31"/>
      <c r="Q21" s="31"/>
      <c r="R21" s="31"/>
      <c r="S21" s="31"/>
      <c r="T21" s="31"/>
      <c r="U21" s="31"/>
      <c r="V21" s="31"/>
    </row>
    <row r="22" spans="1:22" s="32" customFormat="1" ht="16.5" customHeight="1">
      <c r="A22" s="30">
        <v>10</v>
      </c>
      <c r="B22" s="31" t="s">
        <v>22</v>
      </c>
      <c r="C22" s="31" t="s">
        <v>23</v>
      </c>
      <c r="D22" s="31" t="s">
        <v>33</v>
      </c>
      <c r="E22" s="31"/>
      <c r="F22" s="31" t="s">
        <v>37</v>
      </c>
      <c r="G22" s="30">
        <v>5</v>
      </c>
      <c r="H22" s="30">
        <v>6</v>
      </c>
      <c r="I22" s="30">
        <v>6</v>
      </c>
      <c r="J22" s="30"/>
      <c r="K22" s="6">
        <f>(G22*3+H22*3+I22*3)/9</f>
        <v>5.666666666666667</v>
      </c>
      <c r="L22" s="3" t="s">
        <v>92</v>
      </c>
      <c r="M22" s="33" t="s">
        <v>87</v>
      </c>
      <c r="N22" s="31"/>
      <c r="O22" s="31"/>
      <c r="P22" s="31"/>
      <c r="Q22" s="31"/>
      <c r="R22" s="31"/>
      <c r="S22" s="31"/>
      <c r="T22" s="31"/>
      <c r="U22" s="31"/>
      <c r="V22" s="31"/>
    </row>
    <row r="23" spans="1:22" s="32" customFormat="1" ht="16.5" customHeight="1">
      <c r="A23" s="30">
        <v>11</v>
      </c>
      <c r="B23" s="31" t="s">
        <v>24</v>
      </c>
      <c r="C23" s="31" t="s">
        <v>25</v>
      </c>
      <c r="D23" s="31" t="s">
        <v>34</v>
      </c>
      <c r="E23" s="31"/>
      <c r="F23" s="31" t="s">
        <v>37</v>
      </c>
      <c r="G23" s="30">
        <v>5</v>
      </c>
      <c r="H23" s="30">
        <v>5</v>
      </c>
      <c r="I23" s="30">
        <v>6</v>
      </c>
      <c r="J23" s="30"/>
      <c r="K23" s="6">
        <f>(G23*3+H23*3+I23*3)/9</f>
        <v>5.333333333333333</v>
      </c>
      <c r="L23" s="3" t="s">
        <v>92</v>
      </c>
      <c r="M23" s="31" t="s">
        <v>88</v>
      </c>
      <c r="N23" s="31"/>
      <c r="O23" s="31"/>
      <c r="P23" s="31"/>
      <c r="Q23" s="31"/>
      <c r="R23" s="31"/>
      <c r="S23" s="31"/>
      <c r="T23" s="31"/>
      <c r="U23" s="31"/>
      <c r="V23" s="31"/>
    </row>
    <row r="24" spans="1:22" s="32" customFormat="1" ht="16.5" customHeight="1">
      <c r="A24" s="30">
        <v>12</v>
      </c>
      <c r="B24" s="31" t="s">
        <v>26</v>
      </c>
      <c r="C24" s="31" t="s">
        <v>27</v>
      </c>
      <c r="D24" s="31" t="s">
        <v>34</v>
      </c>
      <c r="E24" s="31"/>
      <c r="F24" s="31" t="s">
        <v>37</v>
      </c>
      <c r="G24" s="30">
        <v>6</v>
      </c>
      <c r="H24" s="30">
        <v>6</v>
      </c>
      <c r="I24" s="30">
        <v>6</v>
      </c>
      <c r="J24" s="30"/>
      <c r="K24" s="6">
        <f>(G24*3+H24*3+I24*3)/9</f>
        <v>6</v>
      </c>
      <c r="L24" s="3" t="s">
        <v>91</v>
      </c>
      <c r="M24" s="31" t="s">
        <v>102</v>
      </c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2" customFormat="1" ht="16.5" customHeight="1">
      <c r="A25" s="30">
        <v>13</v>
      </c>
      <c r="B25" s="31" t="s">
        <v>20</v>
      </c>
      <c r="C25" s="31" t="s">
        <v>21</v>
      </c>
      <c r="D25" s="31" t="s">
        <v>36</v>
      </c>
      <c r="E25" s="31"/>
      <c r="F25" s="31" t="s">
        <v>37</v>
      </c>
      <c r="G25" s="30">
        <v>6</v>
      </c>
      <c r="H25" s="30">
        <v>5</v>
      </c>
      <c r="I25" s="30">
        <v>5</v>
      </c>
      <c r="J25" s="30">
        <v>5</v>
      </c>
      <c r="K25" s="6">
        <f>(G25*3+H25*3+I25*3+J25*2)/11</f>
        <v>5.2727272727272725</v>
      </c>
      <c r="L25" s="3" t="str">
        <f>IF(K25&gt;10," ",IF(AND(K25&gt;=8,G25&gt;=4.5,H25&gt;=4.5,I25&gt;=4.5,J25&gt;=4.5),"Giái",IF(AND(K25&gt;=7,G25&gt;=4.5,H25&gt;=4.5,I25&gt;=4.5,J25&gt;=4.5),"Kh¸",IF(AND(K25&gt;=6,G25&gt;=4.5,H25&gt;=4.5,I25&gt;=4.5,J25&gt;=4.5),"TB Kh¸",IF(AND(K25&gt;=5,G25&gt;=4.5,H25&gt;=4.5,I25&gt;=4.5,J25&gt;=4.5),"TB"," ")))))</f>
        <v>TB</v>
      </c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s="32" customFormat="1" ht="16.5" customHeight="1">
      <c r="A26" s="30">
        <v>14</v>
      </c>
      <c r="B26" s="31" t="s">
        <v>68</v>
      </c>
      <c r="C26" s="31" t="s">
        <v>69</v>
      </c>
      <c r="D26" s="31" t="s">
        <v>70</v>
      </c>
      <c r="E26" s="31"/>
      <c r="F26" s="31"/>
      <c r="G26" s="30">
        <v>6</v>
      </c>
      <c r="H26" s="30">
        <v>5</v>
      </c>
      <c r="I26" s="30">
        <v>6</v>
      </c>
      <c r="J26" s="30"/>
      <c r="K26" s="6">
        <f>(G26*3+H26*3+I26*3)/9</f>
        <v>5.666666666666667</v>
      </c>
      <c r="L26" s="31" t="s">
        <v>92</v>
      </c>
      <c r="M26" s="31" t="s">
        <v>101</v>
      </c>
      <c r="N26" s="31"/>
      <c r="O26" s="31"/>
      <c r="P26" s="31"/>
      <c r="Q26" s="31"/>
      <c r="R26" s="31"/>
      <c r="S26" s="31"/>
      <c r="T26" s="31"/>
      <c r="U26" s="31"/>
      <c r="V26" s="31"/>
    </row>
    <row r="27" spans="1:22" s="32" customFormat="1" ht="16.5" customHeight="1">
      <c r="A27" s="30">
        <v>15</v>
      </c>
      <c r="B27" s="31" t="s">
        <v>39</v>
      </c>
      <c r="C27" s="31" t="s">
        <v>6</v>
      </c>
      <c r="D27" s="31" t="s">
        <v>40</v>
      </c>
      <c r="E27" s="31"/>
      <c r="F27" s="31" t="s">
        <v>37</v>
      </c>
      <c r="G27" s="30">
        <v>5</v>
      </c>
      <c r="H27" s="30">
        <v>5</v>
      </c>
      <c r="I27" s="30">
        <v>6</v>
      </c>
      <c r="J27" s="30">
        <v>6</v>
      </c>
      <c r="K27" s="6">
        <f>(G27*3+H27*3+I27*3+J27*2)/11</f>
        <v>5.454545454545454</v>
      </c>
      <c r="L27" s="3" t="str">
        <f>IF(K27&gt;10," ",IF(AND(K27&gt;=8,G27&gt;=4.5,H27&gt;=4.5,I27&gt;=4.5,J27&gt;=4.5),"Giái",IF(AND(K27&gt;=7,G27&gt;=4.5,H27&gt;=4.5,I27&gt;=4.5,J27&gt;=4.5),"Kh¸",IF(AND(K27&gt;=6,G27&gt;=4.5,H27&gt;=4.5,I27&gt;=4.5,J27&gt;=4.5),"TB Kh¸",IF(AND(K27&gt;=5,G27&gt;=4.5,H27&gt;=4.5,I27&gt;=4.5,J27&gt;=4.5),"TB"," ")))))</f>
        <v>TB</v>
      </c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s="32" customFormat="1" ht="16.5" customHeight="1">
      <c r="A28" s="30">
        <v>16</v>
      </c>
      <c r="B28" s="31" t="s">
        <v>95</v>
      </c>
      <c r="C28" s="31" t="s">
        <v>96</v>
      </c>
      <c r="D28" s="31" t="s">
        <v>35</v>
      </c>
      <c r="E28" s="31"/>
      <c r="F28" s="31"/>
      <c r="G28" s="30">
        <v>6</v>
      </c>
      <c r="H28" s="30">
        <v>6</v>
      </c>
      <c r="I28" s="30">
        <v>5</v>
      </c>
      <c r="J28" s="30"/>
      <c r="K28" s="6">
        <f>(G28*3+H28*3+I28*3)/9</f>
        <v>5.666666666666667</v>
      </c>
      <c r="L28" s="3" t="s">
        <v>100</v>
      </c>
      <c r="M28" s="31" t="s">
        <v>99</v>
      </c>
      <c r="N28" s="31"/>
      <c r="O28" s="31"/>
      <c r="P28" s="31"/>
      <c r="Q28" s="31"/>
      <c r="R28" s="31"/>
      <c r="S28" s="31"/>
      <c r="T28" s="31"/>
      <c r="U28" s="31"/>
      <c r="V28" s="31"/>
    </row>
    <row r="29" spans="1:22" s="32" customFormat="1" ht="16.5" customHeight="1">
      <c r="A29" s="30">
        <v>17</v>
      </c>
      <c r="B29" s="31" t="s">
        <v>97</v>
      </c>
      <c r="C29" s="31" t="s">
        <v>98</v>
      </c>
      <c r="D29" s="31" t="s">
        <v>35</v>
      </c>
      <c r="E29" s="31"/>
      <c r="F29" s="31"/>
      <c r="G29" s="30">
        <v>5</v>
      </c>
      <c r="H29" s="30">
        <v>6</v>
      </c>
      <c r="I29" s="30">
        <v>5</v>
      </c>
      <c r="J29" s="30"/>
      <c r="K29" s="6">
        <f>(G29*3+H29*3+I29*3)/9</f>
        <v>5.333333333333333</v>
      </c>
      <c r="L29" s="3" t="s">
        <v>92</v>
      </c>
      <c r="M29" s="31" t="s">
        <v>99</v>
      </c>
      <c r="N29" s="31"/>
      <c r="O29" s="31"/>
      <c r="P29" s="31"/>
      <c r="Q29" s="31"/>
      <c r="R29" s="31"/>
      <c r="S29" s="31"/>
      <c r="T29" s="31"/>
      <c r="U29" s="31"/>
      <c r="V29" s="31"/>
    </row>
    <row r="30" spans="1:22" s="32" customFormat="1" ht="16.5" customHeight="1">
      <c r="A30" s="30">
        <v>18</v>
      </c>
      <c r="B30" s="31" t="s">
        <v>41</v>
      </c>
      <c r="C30" s="31" t="s">
        <v>42</v>
      </c>
      <c r="D30" s="31" t="s">
        <v>49</v>
      </c>
      <c r="E30" s="34" t="s">
        <v>51</v>
      </c>
      <c r="F30" s="31" t="s">
        <v>37</v>
      </c>
      <c r="G30" s="30">
        <v>6</v>
      </c>
      <c r="H30" s="30"/>
      <c r="I30" s="30">
        <v>8</v>
      </c>
      <c r="J30" s="30"/>
      <c r="K30" s="35">
        <f>(G30*3+I30*3)/6</f>
        <v>7</v>
      </c>
      <c r="L30" s="31" t="s">
        <v>93</v>
      </c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s="32" customFormat="1" ht="16.5" customHeight="1">
      <c r="A31" s="30">
        <v>19</v>
      </c>
      <c r="B31" s="31" t="s">
        <v>22</v>
      </c>
      <c r="C31" s="31" t="s">
        <v>43</v>
      </c>
      <c r="D31" s="31" t="s">
        <v>49</v>
      </c>
      <c r="E31" s="36" t="s">
        <v>52</v>
      </c>
      <c r="F31" s="31" t="s">
        <v>37</v>
      </c>
      <c r="G31" s="30">
        <v>7</v>
      </c>
      <c r="H31" s="30"/>
      <c r="I31" s="30">
        <v>8</v>
      </c>
      <c r="J31" s="30"/>
      <c r="K31" s="35">
        <f aca="true" t="shared" si="2" ref="K31:K41">(G31*3+I31*3)/6</f>
        <v>7.5</v>
      </c>
      <c r="L31" s="31" t="s">
        <v>93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s="32" customFormat="1" ht="16.5" customHeight="1">
      <c r="A32" s="30">
        <v>20</v>
      </c>
      <c r="B32" s="31" t="s">
        <v>44</v>
      </c>
      <c r="C32" s="31" t="s">
        <v>45</v>
      </c>
      <c r="D32" s="31" t="s">
        <v>49</v>
      </c>
      <c r="E32" s="34" t="s">
        <v>53</v>
      </c>
      <c r="F32" s="31" t="s">
        <v>37</v>
      </c>
      <c r="G32" s="30">
        <v>6</v>
      </c>
      <c r="H32" s="30"/>
      <c r="I32" s="30">
        <v>8</v>
      </c>
      <c r="J32" s="30"/>
      <c r="K32" s="35">
        <f t="shared" si="2"/>
        <v>7</v>
      </c>
      <c r="L32" s="31" t="s">
        <v>93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s="32" customFormat="1" ht="16.5" customHeight="1">
      <c r="A33" s="30">
        <v>21</v>
      </c>
      <c r="B33" s="31" t="s">
        <v>22</v>
      </c>
      <c r="C33" s="31" t="s">
        <v>46</v>
      </c>
      <c r="D33" s="31" t="s">
        <v>49</v>
      </c>
      <c r="E33" s="34" t="s">
        <v>54</v>
      </c>
      <c r="F33" s="31" t="s">
        <v>37</v>
      </c>
      <c r="G33" s="30">
        <v>6</v>
      </c>
      <c r="H33" s="30"/>
      <c r="I33" s="30">
        <v>9</v>
      </c>
      <c r="J33" s="30"/>
      <c r="K33" s="35">
        <f t="shared" si="2"/>
        <v>7.5</v>
      </c>
      <c r="L33" s="31" t="s">
        <v>93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s="32" customFormat="1" ht="16.5" customHeight="1">
      <c r="A34" s="30">
        <v>22</v>
      </c>
      <c r="B34" s="31" t="s">
        <v>44</v>
      </c>
      <c r="C34" s="31" t="s">
        <v>47</v>
      </c>
      <c r="D34" s="31" t="s">
        <v>49</v>
      </c>
      <c r="E34" s="36" t="s">
        <v>55</v>
      </c>
      <c r="F34" s="31" t="s">
        <v>37</v>
      </c>
      <c r="G34" s="30">
        <v>7</v>
      </c>
      <c r="H34" s="30"/>
      <c r="I34" s="30">
        <v>8</v>
      </c>
      <c r="J34" s="30"/>
      <c r="K34" s="35">
        <f t="shared" si="2"/>
        <v>7.5</v>
      </c>
      <c r="L34" s="31" t="s">
        <v>93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s="32" customFormat="1" ht="16.5" customHeight="1">
      <c r="A35" s="30">
        <v>23</v>
      </c>
      <c r="B35" s="31" t="s">
        <v>22</v>
      </c>
      <c r="C35" s="31" t="s">
        <v>48</v>
      </c>
      <c r="D35" s="31" t="s">
        <v>49</v>
      </c>
      <c r="E35" s="36" t="s">
        <v>56</v>
      </c>
      <c r="F35" s="31" t="s">
        <v>37</v>
      </c>
      <c r="G35" s="30">
        <v>7</v>
      </c>
      <c r="H35" s="30"/>
      <c r="I35" s="30">
        <v>8</v>
      </c>
      <c r="J35" s="30"/>
      <c r="K35" s="35">
        <f t="shared" si="2"/>
        <v>7.5</v>
      </c>
      <c r="L35" s="31" t="s">
        <v>93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s="32" customFormat="1" ht="16.5" customHeight="1">
      <c r="A36" s="30">
        <v>24</v>
      </c>
      <c r="B36" s="31" t="s">
        <v>57</v>
      </c>
      <c r="C36" s="31" t="s">
        <v>58</v>
      </c>
      <c r="D36" s="31" t="s">
        <v>50</v>
      </c>
      <c r="E36" s="31"/>
      <c r="F36" s="31"/>
      <c r="G36" s="30">
        <v>7</v>
      </c>
      <c r="H36" s="30"/>
      <c r="I36" s="30">
        <v>8</v>
      </c>
      <c r="J36" s="30"/>
      <c r="K36" s="35">
        <f t="shared" si="2"/>
        <v>7.5</v>
      </c>
      <c r="L36" s="31" t="s">
        <v>93</v>
      </c>
      <c r="M36" s="31" t="s">
        <v>90</v>
      </c>
      <c r="N36" s="31"/>
      <c r="O36" s="31"/>
      <c r="P36" s="31"/>
      <c r="Q36" s="31"/>
      <c r="R36" s="31"/>
      <c r="S36" s="31"/>
      <c r="T36" s="31"/>
      <c r="U36" s="31"/>
      <c r="V36" s="31"/>
    </row>
    <row r="37" spans="1:22" s="32" customFormat="1" ht="16.5" customHeight="1">
      <c r="A37" s="30">
        <v>25</v>
      </c>
      <c r="B37" s="31" t="s">
        <v>59</v>
      </c>
      <c r="C37" s="31" t="s">
        <v>60</v>
      </c>
      <c r="D37" s="31" t="s">
        <v>50</v>
      </c>
      <c r="E37" s="31"/>
      <c r="F37" s="31"/>
      <c r="G37" s="30">
        <v>7</v>
      </c>
      <c r="H37" s="30"/>
      <c r="I37" s="30">
        <v>7</v>
      </c>
      <c r="J37" s="30"/>
      <c r="K37" s="35">
        <f t="shared" si="2"/>
        <v>7</v>
      </c>
      <c r="L37" s="31" t="s">
        <v>93</v>
      </c>
      <c r="M37" s="31" t="s">
        <v>90</v>
      </c>
      <c r="N37" s="31"/>
      <c r="O37" s="31"/>
      <c r="P37" s="31"/>
      <c r="Q37" s="31"/>
      <c r="R37" s="31"/>
      <c r="S37" s="31"/>
      <c r="T37" s="31"/>
      <c r="U37" s="31"/>
      <c r="V37" s="31"/>
    </row>
    <row r="38" spans="1:22" s="32" customFormat="1" ht="16.5" customHeight="1">
      <c r="A38" s="30">
        <v>26</v>
      </c>
      <c r="B38" s="31" t="s">
        <v>61</v>
      </c>
      <c r="C38" s="31" t="s">
        <v>89</v>
      </c>
      <c r="D38" s="31" t="s">
        <v>50</v>
      </c>
      <c r="E38" s="31"/>
      <c r="F38" s="31"/>
      <c r="G38" s="30">
        <v>7</v>
      </c>
      <c r="H38" s="30"/>
      <c r="I38" s="30">
        <v>6</v>
      </c>
      <c r="J38" s="30"/>
      <c r="K38" s="35">
        <f t="shared" si="2"/>
        <v>6.5</v>
      </c>
      <c r="L38" s="31" t="s">
        <v>91</v>
      </c>
      <c r="M38" s="31" t="s">
        <v>90</v>
      </c>
      <c r="N38" s="31"/>
      <c r="O38" s="31"/>
      <c r="P38" s="31"/>
      <c r="Q38" s="31"/>
      <c r="R38" s="31"/>
      <c r="S38" s="31"/>
      <c r="T38" s="31"/>
      <c r="U38" s="31"/>
      <c r="V38" s="31"/>
    </row>
    <row r="39" spans="1:22" s="32" customFormat="1" ht="16.5" customHeight="1">
      <c r="A39" s="30">
        <v>27</v>
      </c>
      <c r="B39" s="31" t="s">
        <v>62</v>
      </c>
      <c r="C39" s="31" t="s">
        <v>63</v>
      </c>
      <c r="D39" s="31" t="s">
        <v>50</v>
      </c>
      <c r="E39" s="31"/>
      <c r="F39" s="31"/>
      <c r="G39" s="30">
        <v>6</v>
      </c>
      <c r="H39" s="30"/>
      <c r="I39" s="30">
        <v>5</v>
      </c>
      <c r="J39" s="30"/>
      <c r="K39" s="35">
        <f t="shared" si="2"/>
        <v>5.5</v>
      </c>
      <c r="L39" s="31" t="s">
        <v>94</v>
      </c>
      <c r="M39" s="31" t="s">
        <v>90</v>
      </c>
      <c r="N39" s="31"/>
      <c r="O39" s="31"/>
      <c r="P39" s="31"/>
      <c r="Q39" s="31"/>
      <c r="R39" s="31"/>
      <c r="S39" s="31"/>
      <c r="T39" s="31"/>
      <c r="U39" s="31"/>
      <c r="V39" s="31"/>
    </row>
    <row r="40" spans="1:22" s="32" customFormat="1" ht="16.5" customHeight="1">
      <c r="A40" s="30">
        <v>28</v>
      </c>
      <c r="B40" s="31" t="s">
        <v>64</v>
      </c>
      <c r="C40" s="31" t="s">
        <v>65</v>
      </c>
      <c r="D40" s="31" t="s">
        <v>50</v>
      </c>
      <c r="E40" s="31"/>
      <c r="F40" s="31"/>
      <c r="G40" s="30">
        <v>7</v>
      </c>
      <c r="H40" s="30"/>
      <c r="I40" s="30">
        <v>7</v>
      </c>
      <c r="J40" s="30"/>
      <c r="K40" s="35">
        <f t="shared" si="2"/>
        <v>7</v>
      </c>
      <c r="L40" s="31" t="s">
        <v>93</v>
      </c>
      <c r="M40" s="31" t="s">
        <v>90</v>
      </c>
      <c r="N40" s="31"/>
      <c r="O40" s="31"/>
      <c r="P40" s="31"/>
      <c r="Q40" s="31"/>
      <c r="R40" s="31"/>
      <c r="S40" s="31"/>
      <c r="T40" s="31"/>
      <c r="U40" s="31"/>
      <c r="V40" s="31"/>
    </row>
    <row r="41" spans="1:22" s="40" customFormat="1" ht="16.5" customHeight="1">
      <c r="A41" s="37">
        <v>29</v>
      </c>
      <c r="B41" s="38" t="s">
        <v>66</v>
      </c>
      <c r="C41" s="38" t="s">
        <v>67</v>
      </c>
      <c r="D41" s="38" t="s">
        <v>50</v>
      </c>
      <c r="E41" s="38"/>
      <c r="F41" s="38"/>
      <c r="G41" s="37">
        <v>6</v>
      </c>
      <c r="H41" s="37"/>
      <c r="I41" s="37">
        <v>5</v>
      </c>
      <c r="J41" s="37"/>
      <c r="K41" s="39">
        <f t="shared" si="2"/>
        <v>5.5</v>
      </c>
      <c r="L41" s="38" t="s">
        <v>92</v>
      </c>
      <c r="M41" s="38" t="s">
        <v>90</v>
      </c>
      <c r="N41" s="38"/>
      <c r="O41" s="38"/>
      <c r="P41" s="38"/>
      <c r="Q41" s="38"/>
      <c r="R41" s="38"/>
      <c r="S41" s="38"/>
      <c r="T41" s="38"/>
      <c r="U41" s="38"/>
      <c r="V41" s="38"/>
    </row>
    <row r="43" spans="12:13" s="5" customFormat="1" ht="20.25">
      <c r="L43" s="50" t="s">
        <v>111</v>
      </c>
      <c r="M43" s="50"/>
    </row>
    <row r="44" s="4" customFormat="1" ht="36" customHeight="1"/>
    <row r="45" s="4" customFormat="1" ht="18.75"/>
    <row r="46" spans="12:13" s="4" customFormat="1" ht="18.75">
      <c r="L46" s="51" t="s">
        <v>112</v>
      </c>
      <c r="M46" s="51"/>
    </row>
    <row r="47" s="4" customFormat="1" ht="18.75"/>
  </sheetData>
  <sheetProtection password="EBB1" sheet="1"/>
  <mergeCells count="20">
    <mergeCell ref="L43:M43"/>
    <mergeCell ref="L46:M46"/>
    <mergeCell ref="A8:BL8"/>
    <mergeCell ref="B5:M5"/>
    <mergeCell ref="G11:J11"/>
    <mergeCell ref="K11:K12"/>
    <mergeCell ref="L11:L12"/>
    <mergeCell ref="M11:M12"/>
    <mergeCell ref="E11:E12"/>
    <mergeCell ref="F11:F12"/>
    <mergeCell ref="B11:B12"/>
    <mergeCell ref="C11:C12"/>
    <mergeCell ref="D11:D12"/>
    <mergeCell ref="A11:A12"/>
    <mergeCell ref="D1:M1"/>
    <mergeCell ref="D2:M2"/>
    <mergeCell ref="A9:BL9"/>
    <mergeCell ref="B10:CB10"/>
    <mergeCell ref="B6:M6"/>
    <mergeCell ref="C7:M7"/>
  </mergeCells>
  <printOptions/>
  <pageMargins left="0.42" right="0.14" top="0.72" bottom="0.64" header="0.66" footer="0.5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210 Truong Thi  TP Thanh hoa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</dc:creator>
  <cp:keywords/>
  <dc:description/>
  <cp:lastModifiedBy>home</cp:lastModifiedBy>
  <cp:lastPrinted>2011-12-01T09:10:45Z</cp:lastPrinted>
  <dcterms:created xsi:type="dcterms:W3CDTF">2011-10-13T00:54:46Z</dcterms:created>
  <dcterms:modified xsi:type="dcterms:W3CDTF">2012-04-19T14:55:02Z</dcterms:modified>
  <cp:category/>
  <cp:version/>
  <cp:contentType/>
  <cp:contentStatus/>
</cp:coreProperties>
</file>