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DIEMK20" sheetId="1" r:id="rId1"/>
  </sheets>
  <definedNames>
    <definedName name="_xlnm._FilterDatabase" localSheetId="0" hidden="1">'DIEMK20'!$A$14:$IV$105</definedName>
    <definedName name="_xlnm.Print_Titles" localSheetId="0">'DIEMK20'!$12:$14</definedName>
  </definedNames>
  <calcPr fullCalcOnLoad="1"/>
</workbook>
</file>

<file path=xl/sharedStrings.xml><?xml version="1.0" encoding="utf-8"?>
<sst xmlns="http://schemas.openxmlformats.org/spreadsheetml/2006/main" count="568" uniqueCount="242">
  <si>
    <t>Nơi sinh
(tỉnh)</t>
  </si>
  <si>
    <t xml:space="preserve">                 </t>
  </si>
  <si>
    <t>Điểm thi HP</t>
  </si>
  <si>
    <t>Xếp loại</t>
  </si>
  <si>
    <t>Thi lại, tích lũy</t>
  </si>
  <si>
    <t>Ghi 
chú</t>
  </si>
  <si>
    <t>Điểm HP</t>
  </si>
  <si>
    <t>Linh</t>
  </si>
  <si>
    <t>Ly</t>
  </si>
  <si>
    <t>Phương</t>
  </si>
  <si>
    <t>Điểm kiểm tra</t>
  </si>
  <si>
    <t>Ngày sinh</t>
  </si>
  <si>
    <t>Lớp</t>
  </si>
  <si>
    <t>TT</t>
  </si>
  <si>
    <t>Nam</t>
  </si>
  <si>
    <t xml:space="preserve">Lê Thị </t>
  </si>
  <si>
    <t xml:space="preserve">Nguyễn Văn </t>
  </si>
  <si>
    <t>Thanh Hóa</t>
  </si>
  <si>
    <t>Hiền</t>
  </si>
  <si>
    <t>CC</t>
  </si>
  <si>
    <t>Điểm lần 1</t>
  </si>
  <si>
    <t>Điểm lần 2</t>
  </si>
  <si>
    <t>CỘNG HÒA XÃ HỘI CHỦ NGHĨA VIỆT NAM</t>
  </si>
  <si>
    <t>Độc lập - Tự do - Hạnh phúc</t>
  </si>
  <si>
    <t>Vũ Thị</t>
  </si>
  <si>
    <t>Thắng</t>
  </si>
  <si>
    <t>Tên</t>
  </si>
  <si>
    <t>Hồng</t>
  </si>
  <si>
    <t>Huyền</t>
  </si>
  <si>
    <t>Họ và</t>
  </si>
  <si>
    <t>Ngày 09 tháng 11 năm 2016</t>
  </si>
  <si>
    <t xml:space="preserve"> TRƯỜNG ĐẠI HỌC HỒNG ĐỨC</t>
  </si>
  <si>
    <t xml:space="preserve">     TRUNG TÂM GDQPAN      </t>
  </si>
  <si>
    <t xml:space="preserve">                        </t>
  </si>
  <si>
    <t xml:space="preserve">  </t>
  </si>
  <si>
    <t xml:space="preserve">Bùi Thị </t>
  </si>
  <si>
    <t>Anh</t>
  </si>
  <si>
    <t>Chi</t>
  </si>
  <si>
    <t xml:space="preserve">Hán Thị Mai </t>
  </si>
  <si>
    <t xml:space="preserve">Nguyễn Thị </t>
  </si>
  <si>
    <t>Duyên</t>
  </si>
  <si>
    <t>Giang</t>
  </si>
  <si>
    <t xml:space="preserve">Trương Thị </t>
  </si>
  <si>
    <t>Hà</t>
  </si>
  <si>
    <t xml:space="preserve">Đinh Thị </t>
  </si>
  <si>
    <t>Hoa</t>
  </si>
  <si>
    <t>Huệ</t>
  </si>
  <si>
    <t xml:space="preserve">Trần Thị </t>
  </si>
  <si>
    <t>Loan</t>
  </si>
  <si>
    <t>Minh</t>
  </si>
  <si>
    <t xml:space="preserve">Hà Thị </t>
  </si>
  <si>
    <t>Nga</t>
  </si>
  <si>
    <t>Ngọc</t>
  </si>
  <si>
    <t xml:space="preserve">Vũ Thị </t>
  </si>
  <si>
    <t>Nhung</t>
  </si>
  <si>
    <t xml:space="preserve">Phạm Thị </t>
  </si>
  <si>
    <t>Quỳnh</t>
  </si>
  <si>
    <t xml:space="preserve">Lường Thị </t>
  </si>
  <si>
    <t>Thanh</t>
  </si>
  <si>
    <t>Thảo</t>
  </si>
  <si>
    <t>Trang</t>
  </si>
  <si>
    <t>Giới tính</t>
  </si>
  <si>
    <t>10.12.1999</t>
  </si>
  <si>
    <t>05.08.1999</t>
  </si>
  <si>
    <t>07.03.1999</t>
  </si>
  <si>
    <t>03.10.1999</t>
  </si>
  <si>
    <t>21.08.1999</t>
  </si>
  <si>
    <t>10.10.1999</t>
  </si>
  <si>
    <t>20.11.1999</t>
  </si>
  <si>
    <t>24.09.1999</t>
  </si>
  <si>
    <t>Nữ</t>
  </si>
  <si>
    <t>20.12.1999</t>
  </si>
  <si>
    <t xml:space="preserve">Nguyễn Thị Ngọc </t>
  </si>
  <si>
    <t>Ánh</t>
  </si>
  <si>
    <t xml:space="preserve">Lê Thị Thu </t>
  </si>
  <si>
    <t>26.01.1999</t>
  </si>
  <si>
    <t>02.10.1999</t>
  </si>
  <si>
    <t>16.12.1999</t>
  </si>
  <si>
    <t>07.10.1999</t>
  </si>
  <si>
    <t>Ngân</t>
  </si>
  <si>
    <t xml:space="preserve">Hoàng Thị Thanh </t>
  </si>
  <si>
    <t>Phượng</t>
  </si>
  <si>
    <t>08.01.1999</t>
  </si>
  <si>
    <t>02.08.1999</t>
  </si>
  <si>
    <t>Thương</t>
  </si>
  <si>
    <t>Thủy</t>
  </si>
  <si>
    <t>Diệu</t>
  </si>
  <si>
    <t xml:space="preserve">Nguyễn Thị Thu </t>
  </si>
  <si>
    <t>11.02.1999</t>
  </si>
  <si>
    <t>Hiếu</t>
  </si>
  <si>
    <t>24.02.1999</t>
  </si>
  <si>
    <t>02.09.1999</t>
  </si>
  <si>
    <t>Oanh</t>
  </si>
  <si>
    <t xml:space="preserve">Mai Thị </t>
  </si>
  <si>
    <t>Thắm</t>
  </si>
  <si>
    <t>03.02.1999</t>
  </si>
  <si>
    <t xml:space="preserve">Lê Thị Vân </t>
  </si>
  <si>
    <t>15.08.1999</t>
  </si>
  <si>
    <t>Hoàn</t>
  </si>
  <si>
    <t>21.10.1998</t>
  </si>
  <si>
    <t>02.03.1999</t>
  </si>
  <si>
    <t>18.07.1999</t>
  </si>
  <si>
    <t>22.02.1999</t>
  </si>
  <si>
    <t xml:space="preserve">Nguyễn Phương </t>
  </si>
  <si>
    <t>Phạm Thị</t>
  </si>
  <si>
    <t>01.01.1999</t>
  </si>
  <si>
    <t>17.07.1999</t>
  </si>
  <si>
    <t>16.06.1999</t>
  </si>
  <si>
    <t>Nhàn</t>
  </si>
  <si>
    <t>29.03.1998</t>
  </si>
  <si>
    <t>Chinh</t>
  </si>
  <si>
    <t>05.03.1999</t>
  </si>
  <si>
    <t>Hoài</t>
  </si>
  <si>
    <t>Hường</t>
  </si>
  <si>
    <t>27.12.1999</t>
  </si>
  <si>
    <t>Nhi</t>
  </si>
  <si>
    <t>01.09.1999</t>
  </si>
  <si>
    <t>Tươi</t>
  </si>
  <si>
    <t>05.11.1998</t>
  </si>
  <si>
    <t xml:space="preserve">Hà Tĩnh </t>
  </si>
  <si>
    <t xml:space="preserve">Nguyễn Ngọc </t>
  </si>
  <si>
    <t>10.07.1999</t>
  </si>
  <si>
    <t>Nguyễn Thị</t>
  </si>
  <si>
    <t xml:space="preserve">Nguyễn Thị Phương </t>
  </si>
  <si>
    <t>Bình</t>
  </si>
  <si>
    <t xml:space="preserve">Đặng Thị </t>
  </si>
  <si>
    <t>Thao</t>
  </si>
  <si>
    <t>Cường</t>
  </si>
  <si>
    <t>Khánh</t>
  </si>
  <si>
    <t>18.11.1999</t>
  </si>
  <si>
    <t>Tuấn</t>
  </si>
  <si>
    <t xml:space="preserve">Trịnh Thị </t>
  </si>
  <si>
    <t xml:space="preserve">Nguyễn Đức </t>
  </si>
  <si>
    <t>01.12.1999</t>
  </si>
  <si>
    <t xml:space="preserve">Hoàng Minh </t>
  </si>
  <si>
    <t>Dương</t>
  </si>
  <si>
    <t>Quang</t>
  </si>
  <si>
    <t>04.11.1999</t>
  </si>
  <si>
    <t>19.08.1999</t>
  </si>
  <si>
    <t>25.09.1999</t>
  </si>
  <si>
    <t>Vương</t>
  </si>
  <si>
    <t>Đạt</t>
  </si>
  <si>
    <t>30.08.1999</t>
  </si>
  <si>
    <t xml:space="preserve">Mai Văn </t>
  </si>
  <si>
    <t xml:space="preserve">Ngô Thị </t>
  </si>
  <si>
    <t>01.04.1999</t>
  </si>
  <si>
    <t>04.04.1999</t>
  </si>
  <si>
    <t xml:space="preserve">Trần Mạnh </t>
  </si>
  <si>
    <t>15.02.1999</t>
  </si>
  <si>
    <t>26.11.1999</t>
  </si>
  <si>
    <t xml:space="preserve">Nguyễn Thị Lan </t>
  </si>
  <si>
    <t>Lê Thị</t>
  </si>
  <si>
    <t xml:space="preserve">Lê Thị Ngọc </t>
  </si>
  <si>
    <t>12.05.1999</t>
  </si>
  <si>
    <t xml:space="preserve">Lê Thị Phương </t>
  </si>
  <si>
    <t>06.08.1998</t>
  </si>
  <si>
    <t>Quyền</t>
  </si>
  <si>
    <t>21.04.1999</t>
  </si>
  <si>
    <t>21.05.1999</t>
  </si>
  <si>
    <t>23.01.1999</t>
  </si>
  <si>
    <t xml:space="preserve">Lê Quốc </t>
  </si>
  <si>
    <t>22.04.1999</t>
  </si>
  <si>
    <t>29.10.1999</t>
  </si>
  <si>
    <t>18.06.1999</t>
  </si>
  <si>
    <t xml:space="preserve">Luyện Ngọc </t>
  </si>
  <si>
    <t>09.02.1997</t>
  </si>
  <si>
    <t>11.10.1998</t>
  </si>
  <si>
    <t xml:space="preserve">Trần Thị Huyền </t>
  </si>
  <si>
    <t>27.07.1998</t>
  </si>
  <si>
    <t xml:space="preserve">Ngô Thị Thu </t>
  </si>
  <si>
    <t>18.02.1995</t>
  </si>
  <si>
    <t>19.09.1998</t>
  </si>
  <si>
    <t>13.12.1997</t>
  </si>
  <si>
    <t xml:space="preserve">Nguyễn Thị Khánh </t>
  </si>
  <si>
    <t>31.01.1998</t>
  </si>
  <si>
    <t xml:space="preserve">Đồng Thị </t>
  </si>
  <si>
    <t>12.09.1997</t>
  </si>
  <si>
    <t>20.03.1999</t>
  </si>
  <si>
    <t>Thiết</t>
  </si>
  <si>
    <t>21.02.1998</t>
  </si>
  <si>
    <t>10.03.1998</t>
  </si>
  <si>
    <t>02.07.1996</t>
  </si>
  <si>
    <t>K39 CĐGD MN</t>
  </si>
  <si>
    <t xml:space="preserve">Bình Thuận </t>
  </si>
  <si>
    <t xml:space="preserve">Lê Tiến </t>
  </si>
  <si>
    <t>19.02.1994</t>
  </si>
  <si>
    <t xml:space="preserve">Phạm Thị Kim </t>
  </si>
  <si>
    <t>29.03.1999</t>
  </si>
  <si>
    <t>Miên</t>
  </si>
  <si>
    <t>20.05.1998</t>
  </si>
  <si>
    <t>08.09.1998</t>
  </si>
  <si>
    <t>K39 CĐGD Tiểu học</t>
  </si>
  <si>
    <t xml:space="preserve">Quảng Ngãi </t>
  </si>
  <si>
    <t xml:space="preserve">Nguyễn Hoàng Ngọc </t>
  </si>
  <si>
    <t>23.02.1996</t>
  </si>
  <si>
    <t>12.09.1998</t>
  </si>
  <si>
    <t xml:space="preserve">Mai Thị Thanh </t>
  </si>
  <si>
    <t>26.03.1998</t>
  </si>
  <si>
    <t xml:space="preserve">Đới Thị </t>
  </si>
  <si>
    <t>12.04.1999</t>
  </si>
  <si>
    <t>K39 CĐSP Tiếng anh</t>
  </si>
  <si>
    <t xml:space="preserve">Hà Tuấn </t>
  </si>
  <si>
    <t>30.01.1991</t>
  </si>
  <si>
    <t xml:space="preserve">Nguyễn Hải </t>
  </si>
  <si>
    <t xml:space="preserve">Đặng Quốc </t>
  </si>
  <si>
    <t>25.05.1998</t>
  </si>
  <si>
    <t>07.06.1997</t>
  </si>
  <si>
    <t>12.07.1996</t>
  </si>
  <si>
    <t>22.05.1998</t>
  </si>
  <si>
    <t xml:space="preserve">Văn Thị </t>
  </si>
  <si>
    <t>19.01.1999</t>
  </si>
  <si>
    <t>20.11.1997</t>
  </si>
  <si>
    <t>02.05.1997</t>
  </si>
  <si>
    <t xml:space="preserve">Nguyễn Lan </t>
  </si>
  <si>
    <t>01.03.1998</t>
  </si>
  <si>
    <t>Trâm</t>
  </si>
  <si>
    <t xml:space="preserve">Phùng Đình </t>
  </si>
  <si>
    <t>30.10.1993</t>
  </si>
  <si>
    <t>16.10.1987</t>
  </si>
  <si>
    <t>20.06.1993</t>
  </si>
  <si>
    <t>Bảy</t>
  </si>
  <si>
    <t>K39 CĐ Kế toán</t>
  </si>
  <si>
    <t>Mai Thế Việt</t>
  </si>
  <si>
    <t xml:space="preserve">Bùi Khắc </t>
  </si>
  <si>
    <t xml:space="preserve">Ninh Quốc </t>
  </si>
  <si>
    <t>03.11.1998</t>
  </si>
  <si>
    <t>Đỗ Tuấn</t>
  </si>
  <si>
    <t>K39 CĐ QTKD</t>
  </si>
  <si>
    <t>17.09.1998</t>
  </si>
  <si>
    <t>24.03.1997</t>
  </si>
  <si>
    <t>23.07.1998</t>
  </si>
  <si>
    <t xml:space="preserve">   </t>
  </si>
  <si>
    <t>13.06.1998</t>
  </si>
  <si>
    <t>Lớp: K39 CĐ Kế toán</t>
  </si>
  <si>
    <r>
      <t>Học phần I (S</t>
    </r>
    <r>
      <rPr>
        <b/>
        <sz val="12"/>
        <rFont val="Times New Roman"/>
        <family val="1"/>
      </rPr>
      <t>ố âm là số tiết sinh viên phải tích lũy)</t>
    </r>
  </si>
  <si>
    <t>Học phần: I- Đường lối QS của Đảng</t>
  </si>
  <si>
    <t>PHÓ GIÁM ĐỐC</t>
  </si>
  <si>
    <t>TL. GIÁO VỤ</t>
  </si>
  <si>
    <t>Nguyễn Ngọc Quy</t>
  </si>
  <si>
    <t>Mã Thị Tuyết</t>
  </si>
  <si>
    <t>BẢNG KẾT QUẢ MÔN HỌC GDQPAN</t>
  </si>
  <si>
    <t>Ngày 03 tháng 01 năm 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</si>
</sst>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00"/>
    <numFmt numFmtId="183" formatCode="0000"/>
    <numFmt numFmtId="184" formatCode="0.0"/>
    <numFmt numFmtId="185" formatCode="_(* #,##0_);_(* \(#,##0\);_(* &quot;-&quot;??_);_(@_)"/>
    <numFmt numFmtId="186" formatCode="_(* #,##0.0_);_(* \(#,##0.0\);_(* &quot;-&quot;??_);_(@_)"/>
    <numFmt numFmtId="187" formatCode="_(* #,##0.0_);_(* \(#,##0.0\);_(* &quot;-&quot;?_);_(@_)"/>
    <numFmt numFmtId="188" formatCode="mm/dd/yyyy"/>
    <numFmt numFmtId="189" formatCode="[$-1010000]d/m/yyyy;@"/>
    <numFmt numFmtId="190" formatCode="[$-409]dd\-mmm\-yy;@"/>
    <numFmt numFmtId="191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sz val="8"/>
      <name val="Tahoma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9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1" fillId="2" borderId="0" xfId="0" applyFont="1" applyFill="1" applyBorder="1" applyAlignment="1">
      <alignment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2" fillId="2" borderId="2" xfId="21" applyFont="1" applyFill="1" applyBorder="1">
      <alignment/>
      <protection/>
    </xf>
    <xf numFmtId="0" fontId="22" fillId="2" borderId="2" xfId="21" applyFont="1" applyFill="1" applyBorder="1" applyAlignment="1">
      <alignment horizontal="center" vertical="center"/>
      <protection/>
    </xf>
    <xf numFmtId="14" fontId="22" fillId="2" borderId="2" xfId="21" applyNumberFormat="1" applyFont="1" applyFill="1" applyBorder="1">
      <alignment/>
      <protection/>
    </xf>
    <xf numFmtId="14" fontId="22" fillId="2" borderId="2" xfId="21" applyNumberFormat="1" applyFont="1" applyFill="1" applyBorder="1" quotePrefix="1">
      <alignment/>
      <protection/>
    </xf>
    <xf numFmtId="0" fontId="10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/>
    </xf>
    <xf numFmtId="1" fontId="7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22" fillId="2" borderId="2" xfId="21" applyFont="1" applyFill="1" applyBorder="1">
      <alignment/>
      <protection/>
    </xf>
    <xf numFmtId="0" fontId="22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2" fillId="2" borderId="3" xfId="21" applyFont="1" applyFill="1" applyBorder="1" applyAlignment="1">
      <alignment horizontal="center" vertical="center"/>
      <protection/>
    </xf>
    <xf numFmtId="0" fontId="10" fillId="2" borderId="3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1" fontId="25" fillId="2" borderId="2" xfId="0" applyNumberFormat="1" applyFont="1" applyFill="1" applyBorder="1" applyAlignment="1">
      <alignment horizontal="center" vertical="center"/>
    </xf>
    <xf numFmtId="0" fontId="22" fillId="2" borderId="2" xfId="21" applyFont="1" applyFill="1" applyBorder="1" applyAlignment="1">
      <alignment vertical="center"/>
      <protection/>
    </xf>
    <xf numFmtId="14" fontId="22" fillId="2" borderId="2" xfId="21" applyNumberFormat="1" applyFont="1" applyFill="1" applyBorder="1" applyAlignment="1" quotePrefix="1">
      <alignment vertical="center"/>
      <protection/>
    </xf>
    <xf numFmtId="14" fontId="22" fillId="2" borderId="2" xfId="21" applyNumberFormat="1" applyFont="1" applyFill="1" applyBorder="1" applyAlignment="1">
      <alignment vertical="center"/>
      <protection/>
    </xf>
    <xf numFmtId="0" fontId="10" fillId="2" borderId="2" xfId="0" applyFont="1" applyFill="1" applyBorder="1" applyAlignment="1">
      <alignment vertical="center"/>
    </xf>
    <xf numFmtId="0" fontId="22" fillId="2" borderId="3" xfId="21" applyFont="1" applyFill="1" applyBorder="1" applyAlignment="1">
      <alignment vertical="center"/>
      <protection/>
    </xf>
    <xf numFmtId="14" fontId="22" fillId="2" borderId="3" xfId="21" applyNumberFormat="1" applyFont="1" applyFill="1" applyBorder="1" applyAlignment="1">
      <alignment vertical="center"/>
      <protection/>
    </xf>
    <xf numFmtId="49" fontId="12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1" name="Line 1"/>
        <xdr:cNvSpPr>
          <a:spLocks/>
        </xdr:cNvSpPr>
      </xdr:nvSpPr>
      <xdr:spPr>
        <a:xfrm>
          <a:off x="43053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2" name="Line 2"/>
        <xdr:cNvSpPr>
          <a:spLocks/>
        </xdr:cNvSpPr>
      </xdr:nvSpPr>
      <xdr:spPr>
        <a:xfrm>
          <a:off x="43053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3" name="Line 3"/>
        <xdr:cNvSpPr>
          <a:spLocks/>
        </xdr:cNvSpPr>
      </xdr:nvSpPr>
      <xdr:spPr>
        <a:xfrm>
          <a:off x="43053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4" name="Line 4"/>
        <xdr:cNvSpPr>
          <a:spLocks/>
        </xdr:cNvSpPr>
      </xdr:nvSpPr>
      <xdr:spPr>
        <a:xfrm>
          <a:off x="43053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5" name="Line 5"/>
        <xdr:cNvSpPr>
          <a:spLocks/>
        </xdr:cNvSpPr>
      </xdr:nvSpPr>
      <xdr:spPr>
        <a:xfrm>
          <a:off x="43053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6" name="Line 6"/>
        <xdr:cNvSpPr>
          <a:spLocks/>
        </xdr:cNvSpPr>
      </xdr:nvSpPr>
      <xdr:spPr>
        <a:xfrm>
          <a:off x="43053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7" name="Line 7"/>
        <xdr:cNvSpPr>
          <a:spLocks/>
        </xdr:cNvSpPr>
      </xdr:nvSpPr>
      <xdr:spPr>
        <a:xfrm>
          <a:off x="43053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305300" y="2485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209550</xdr:rowOff>
    </xdr:from>
    <xdr:to>
      <xdr:col>15</xdr:col>
      <xdr:colOff>0</xdr:colOff>
      <xdr:row>1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763905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</xdr:row>
      <xdr:rowOff>38100</xdr:rowOff>
    </xdr:from>
    <xdr:to>
      <xdr:col>11</xdr:col>
      <xdr:colOff>142875</xdr:colOff>
      <xdr:row>2</xdr:row>
      <xdr:rowOff>38100</xdr:rowOff>
    </xdr:to>
    <xdr:sp>
      <xdr:nvSpPr>
        <xdr:cNvPr id="10" name="Line 269"/>
        <xdr:cNvSpPr>
          <a:spLocks/>
        </xdr:cNvSpPr>
      </xdr:nvSpPr>
      <xdr:spPr>
        <a:xfrm>
          <a:off x="5095875" y="457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1104900</xdr:colOff>
      <xdr:row>2</xdr:row>
      <xdr:rowOff>9525</xdr:rowOff>
    </xdr:from>
    <xdr:to>
      <xdr:col>2</xdr:col>
      <xdr:colOff>1028700</xdr:colOff>
      <xdr:row>2</xdr:row>
      <xdr:rowOff>9525</xdr:rowOff>
    </xdr:to>
    <xdr:sp>
      <xdr:nvSpPr>
        <xdr:cNvPr id="11" name="Line 272"/>
        <xdr:cNvSpPr>
          <a:spLocks/>
        </xdr:cNvSpPr>
      </xdr:nvSpPr>
      <xdr:spPr>
        <a:xfrm>
          <a:off x="1352550" y="4286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1">
      <selection activeCell="H13" sqref="H13:J13"/>
    </sheetView>
  </sheetViews>
  <sheetFormatPr defaultColWidth="9.140625" defaultRowHeight="19.5" customHeight="1"/>
  <cols>
    <col min="1" max="1" width="3.7109375" style="11" customWidth="1"/>
    <col min="2" max="2" width="23.28125" style="11" customWidth="1"/>
    <col min="3" max="3" width="19.140625" style="12" customWidth="1"/>
    <col min="4" max="4" width="7.57421875" style="11" customWidth="1"/>
    <col min="5" max="5" width="10.8515625" style="13" customWidth="1"/>
    <col min="6" max="6" width="6.7109375" style="13" hidden="1" customWidth="1"/>
    <col min="7" max="7" width="11.00390625" style="12" customWidth="1"/>
    <col min="8" max="8" width="5.8515625" style="11" customWidth="1"/>
    <col min="9" max="9" width="6.57421875" style="11" customWidth="1"/>
    <col min="10" max="10" width="6.7109375" style="11" customWidth="1"/>
    <col min="11" max="12" width="6.28125" style="11" customWidth="1"/>
    <col min="13" max="13" width="7.8515625" style="11" hidden="1" customWidth="1"/>
    <col min="14" max="14" width="7.00390625" style="11" hidden="1" customWidth="1"/>
    <col min="15" max="15" width="7.28125" style="11" customWidth="1"/>
    <col min="16" max="16384" width="9.140625" style="11" customWidth="1"/>
  </cols>
  <sheetData>
    <row r="1" spans="1:15" s="3" customFormat="1" ht="16.5" customHeight="1">
      <c r="A1" s="52" t="s">
        <v>31</v>
      </c>
      <c r="B1" s="52"/>
      <c r="C1" s="52"/>
      <c r="D1" s="52"/>
      <c r="E1" s="52"/>
      <c r="F1" s="52"/>
      <c r="G1" s="68" t="s">
        <v>22</v>
      </c>
      <c r="H1" s="68"/>
      <c r="I1" s="68"/>
      <c r="J1" s="68"/>
      <c r="K1" s="68"/>
      <c r="L1" s="68"/>
      <c r="M1" s="68"/>
      <c r="N1" s="68"/>
      <c r="O1" s="68"/>
    </row>
    <row r="2" spans="1:15" s="3" customFormat="1" ht="16.5" customHeight="1">
      <c r="A2" s="53" t="s">
        <v>32</v>
      </c>
      <c r="B2" s="53"/>
      <c r="C2" s="53"/>
      <c r="D2" s="53"/>
      <c r="E2" s="53"/>
      <c r="F2" s="53"/>
      <c r="G2" s="60" t="s">
        <v>23</v>
      </c>
      <c r="H2" s="60"/>
      <c r="I2" s="60"/>
      <c r="J2" s="60"/>
      <c r="K2" s="60"/>
      <c r="L2" s="60"/>
      <c r="M2" s="60"/>
      <c r="N2" s="60"/>
      <c r="O2" s="60"/>
    </row>
    <row r="3" spans="1:15" s="3" customFormat="1" ht="16.5" customHeight="1">
      <c r="A3" s="38"/>
      <c r="B3" s="38"/>
      <c r="C3" s="38"/>
      <c r="D3" s="38"/>
      <c r="E3" s="38"/>
      <c r="F3" s="38"/>
      <c r="G3" s="5"/>
      <c r="H3" s="5"/>
      <c r="I3" s="5"/>
      <c r="J3" s="5"/>
      <c r="K3" s="5"/>
      <c r="L3" s="5"/>
      <c r="M3" s="5"/>
      <c r="N3" s="5"/>
      <c r="O3" s="5"/>
    </row>
    <row r="4" spans="1:15" s="3" customFormat="1" ht="21" customHeight="1">
      <c r="A4" s="15"/>
      <c r="B4" s="15"/>
      <c r="C4" s="15"/>
      <c r="D4" s="1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2" customFormat="1" ht="18" customHeight="1">
      <c r="A5" s="60" t="s">
        <v>240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s="2" customFormat="1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2" customFormat="1" ht="18" customHeight="1">
      <c r="A7" s="7" t="s">
        <v>235</v>
      </c>
      <c r="B7" s="4"/>
      <c r="C7" s="7"/>
      <c r="D7" s="7"/>
      <c r="E7" s="7"/>
      <c r="F7" s="6"/>
      <c r="G7" s="6"/>
      <c r="H7" s="59" t="s">
        <v>233</v>
      </c>
      <c r="I7" s="59"/>
      <c r="J7" s="59"/>
      <c r="K7" s="59"/>
      <c r="L7" s="59"/>
      <c r="M7" s="59"/>
      <c r="N7" s="59"/>
      <c r="O7" s="59"/>
    </row>
    <row r="8" spans="1:15" s="3" customFormat="1" ht="1.5" customHeight="1">
      <c r="A8" s="1"/>
      <c r="B8" s="1"/>
      <c r="C8" s="1"/>
      <c r="D8" s="7"/>
      <c r="E8" s="7"/>
      <c r="F8" s="7"/>
      <c r="G8" s="7"/>
      <c r="H8" s="6"/>
      <c r="I8" s="6"/>
      <c r="J8" s="6"/>
      <c r="K8" s="6"/>
      <c r="L8" s="6"/>
      <c r="M8" s="6"/>
      <c r="N8" s="6"/>
      <c r="O8" s="6"/>
    </row>
    <row r="9" spans="1:15" s="3" customFormat="1" ht="28.5" customHeight="1">
      <c r="A9" s="3" t="s">
        <v>1</v>
      </c>
      <c r="B9" s="9"/>
      <c r="C9" s="8" t="s">
        <v>33</v>
      </c>
      <c r="D9" s="8"/>
      <c r="E9" s="8"/>
      <c r="F9" s="8"/>
      <c r="G9" s="8"/>
      <c r="H9" s="50" t="s">
        <v>241</v>
      </c>
      <c r="I9" s="50"/>
      <c r="J9" s="50"/>
      <c r="K9" s="50"/>
      <c r="L9" s="50"/>
      <c r="M9" s="50"/>
      <c r="N9" s="50"/>
      <c r="O9" s="50"/>
    </row>
    <row r="10" spans="1:15" s="3" customFormat="1" ht="1.5" customHeight="1" hidden="1">
      <c r="A10" s="4"/>
      <c r="B10" s="4"/>
      <c r="C10" s="4"/>
      <c r="D10" s="4"/>
      <c r="E10" s="4"/>
      <c r="F10" s="4"/>
      <c r="G10" s="4"/>
      <c r="H10" s="8"/>
      <c r="I10" s="8" t="s">
        <v>30</v>
      </c>
      <c r="J10" s="8"/>
      <c r="K10" s="8"/>
      <c r="L10" s="8"/>
      <c r="M10" s="8"/>
      <c r="N10" s="8"/>
      <c r="O10" s="8"/>
    </row>
    <row r="11" spans="3:15" s="3" customFormat="1" ht="3" customHeight="1" hidden="1">
      <c r="C11" s="9"/>
      <c r="D11" s="8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</row>
    <row r="12" spans="1:15" s="17" customFormat="1" ht="41.25" customHeight="1">
      <c r="A12" s="62" t="s">
        <v>13</v>
      </c>
      <c r="B12" s="64" t="s">
        <v>12</v>
      </c>
      <c r="C12" s="62" t="s">
        <v>29</v>
      </c>
      <c r="D12" s="62" t="s">
        <v>26</v>
      </c>
      <c r="E12" s="54" t="s">
        <v>11</v>
      </c>
      <c r="F12" s="56" t="s">
        <v>61</v>
      </c>
      <c r="G12" s="56" t="s">
        <v>0</v>
      </c>
      <c r="H12" s="49" t="s">
        <v>234</v>
      </c>
      <c r="I12" s="49"/>
      <c r="J12" s="49"/>
      <c r="K12" s="49"/>
      <c r="L12" s="49"/>
      <c r="M12" s="49"/>
      <c r="N12" s="49"/>
      <c r="O12" s="56" t="s">
        <v>5</v>
      </c>
    </row>
    <row r="13" spans="1:15" s="17" customFormat="1" ht="36" customHeight="1">
      <c r="A13" s="63"/>
      <c r="B13" s="64"/>
      <c r="C13" s="63"/>
      <c r="D13" s="63"/>
      <c r="E13" s="55"/>
      <c r="F13" s="51"/>
      <c r="G13" s="57"/>
      <c r="H13" s="65" t="s">
        <v>10</v>
      </c>
      <c r="I13" s="66"/>
      <c r="J13" s="67"/>
      <c r="K13" s="56" t="s">
        <v>2</v>
      </c>
      <c r="L13" s="56" t="s">
        <v>6</v>
      </c>
      <c r="M13" s="56" t="s">
        <v>3</v>
      </c>
      <c r="N13" s="58" t="s">
        <v>4</v>
      </c>
      <c r="O13" s="57"/>
    </row>
    <row r="14" spans="1:15" s="17" customFormat="1" ht="54.75" customHeight="1">
      <c r="A14" s="63"/>
      <c r="B14" s="48"/>
      <c r="C14" s="63"/>
      <c r="D14" s="63"/>
      <c r="E14" s="55"/>
      <c r="F14" s="51"/>
      <c r="G14" s="57"/>
      <c r="H14" s="14" t="s">
        <v>19</v>
      </c>
      <c r="I14" s="14" t="s">
        <v>20</v>
      </c>
      <c r="J14" s="14" t="s">
        <v>21</v>
      </c>
      <c r="K14" s="57"/>
      <c r="L14" s="57"/>
      <c r="M14" s="57"/>
      <c r="N14" s="56"/>
      <c r="O14" s="57"/>
    </row>
    <row r="15" spans="1:15" s="17" customFormat="1" ht="18.75" customHeight="1">
      <c r="A15" s="27">
        <v>1</v>
      </c>
      <c r="B15" s="28" t="s">
        <v>182</v>
      </c>
      <c r="C15" s="42" t="s">
        <v>164</v>
      </c>
      <c r="D15" s="42" t="s">
        <v>36</v>
      </c>
      <c r="E15" s="43" t="s">
        <v>165</v>
      </c>
      <c r="F15" s="19" t="s">
        <v>70</v>
      </c>
      <c r="G15" s="29" t="s">
        <v>17</v>
      </c>
      <c r="H15" s="31">
        <v>7</v>
      </c>
      <c r="I15" s="26">
        <v>7</v>
      </c>
      <c r="J15" s="26">
        <v>7</v>
      </c>
      <c r="K15" s="26">
        <v>7</v>
      </c>
      <c r="L15" s="25">
        <f aca="true" t="shared" si="0" ref="L15:L27">ROUND(((H15+I15+J15)/3+K15)*0.5,0)</f>
        <v>7</v>
      </c>
      <c r="M15" s="45" t="str">
        <f aca="true" t="shared" si="1" ref="M15:M28">IF(L15&gt;10," ",IF(AND(L15&gt;=8),"Giỏi",IF(AND(L15&gt;=7),"Khá",IF(AND(L15&gt;=6),"TB Khá",IF(AND(L15&gt;=5),"TB"," ")))))</f>
        <v>Khá</v>
      </c>
      <c r="N15" s="45" t="str">
        <f aca="true" t="shared" si="2" ref="N15:N28">IF(L15&lt;=-45,"Bỏ học",IF(OR(L15&lt;0),"Tích luỹ",IF(OR(L15&lt;5),"Thi lại",IF(OR(L15=64),"Có c.chỉ",IF(L15&gt;=70,"Miễn học"," ")))))</f>
        <v> </v>
      </c>
      <c r="O15" s="23"/>
    </row>
    <row r="16" spans="1:15" s="17" customFormat="1" ht="18.75" customHeight="1">
      <c r="A16" s="27">
        <v>2</v>
      </c>
      <c r="B16" s="28" t="s">
        <v>182</v>
      </c>
      <c r="C16" s="42" t="s">
        <v>96</v>
      </c>
      <c r="D16" s="42" t="s">
        <v>36</v>
      </c>
      <c r="E16" s="43" t="s">
        <v>166</v>
      </c>
      <c r="F16" s="19" t="s">
        <v>70</v>
      </c>
      <c r="G16" s="29" t="s">
        <v>17</v>
      </c>
      <c r="H16" s="31">
        <v>7</v>
      </c>
      <c r="I16" s="26">
        <v>7</v>
      </c>
      <c r="J16" s="26">
        <v>7</v>
      </c>
      <c r="K16" s="26">
        <v>5</v>
      </c>
      <c r="L16" s="25">
        <f t="shared" si="0"/>
        <v>6</v>
      </c>
      <c r="M16" s="45" t="str">
        <f t="shared" si="1"/>
        <v>TB Khá</v>
      </c>
      <c r="N16" s="45" t="str">
        <f t="shared" si="2"/>
        <v> </v>
      </c>
      <c r="O16" s="23"/>
    </row>
    <row r="17" spans="1:15" s="17" customFormat="1" ht="18.75" customHeight="1">
      <c r="A17" s="27">
        <v>3</v>
      </c>
      <c r="B17" s="28" t="s">
        <v>182</v>
      </c>
      <c r="C17" s="42" t="s">
        <v>150</v>
      </c>
      <c r="D17" s="42" t="s">
        <v>36</v>
      </c>
      <c r="E17" s="44" t="s">
        <v>137</v>
      </c>
      <c r="F17" s="19" t="s">
        <v>70</v>
      </c>
      <c r="G17" s="29" t="s">
        <v>17</v>
      </c>
      <c r="H17" s="31">
        <v>7</v>
      </c>
      <c r="I17" s="26">
        <v>7</v>
      </c>
      <c r="J17" s="26">
        <v>7</v>
      </c>
      <c r="K17" s="26">
        <v>7</v>
      </c>
      <c r="L17" s="25">
        <f t="shared" si="0"/>
        <v>7</v>
      </c>
      <c r="M17" s="45" t="str">
        <f t="shared" si="1"/>
        <v>Khá</v>
      </c>
      <c r="N17" s="45" t="str">
        <f t="shared" si="2"/>
        <v> </v>
      </c>
      <c r="O17" s="23"/>
    </row>
    <row r="18" spans="1:15" s="17" customFormat="1" ht="18.75" customHeight="1">
      <c r="A18" s="27">
        <v>4</v>
      </c>
      <c r="B18" s="28" t="s">
        <v>182</v>
      </c>
      <c r="C18" s="42" t="s">
        <v>38</v>
      </c>
      <c r="D18" s="42" t="s">
        <v>37</v>
      </c>
      <c r="E18" s="44" t="s">
        <v>62</v>
      </c>
      <c r="F18" s="19" t="s">
        <v>70</v>
      </c>
      <c r="G18" s="29" t="s">
        <v>17</v>
      </c>
      <c r="H18" s="31">
        <v>-45</v>
      </c>
      <c r="I18" s="31">
        <v>-45</v>
      </c>
      <c r="J18" s="31">
        <v>-45</v>
      </c>
      <c r="K18" s="31">
        <v>-45</v>
      </c>
      <c r="L18" s="39">
        <v>-45</v>
      </c>
      <c r="M18" s="45" t="str">
        <f t="shared" si="1"/>
        <v> </v>
      </c>
      <c r="N18" s="45" t="str">
        <f t="shared" si="2"/>
        <v>Bỏ học</v>
      </c>
      <c r="O18" s="23"/>
    </row>
    <row r="19" spans="1:15" s="17" customFormat="1" ht="18.75" customHeight="1">
      <c r="A19" s="27">
        <v>5</v>
      </c>
      <c r="B19" s="28" t="s">
        <v>182</v>
      </c>
      <c r="C19" s="42" t="s">
        <v>15</v>
      </c>
      <c r="D19" s="42" t="s">
        <v>86</v>
      </c>
      <c r="E19" s="44" t="s">
        <v>68</v>
      </c>
      <c r="F19" s="19" t="s">
        <v>70</v>
      </c>
      <c r="G19" s="29" t="s">
        <v>17</v>
      </c>
      <c r="H19" s="31">
        <v>7</v>
      </c>
      <c r="I19" s="26">
        <v>7</v>
      </c>
      <c r="J19" s="26">
        <v>7</v>
      </c>
      <c r="K19" s="26">
        <v>10</v>
      </c>
      <c r="L19" s="25">
        <f t="shared" si="0"/>
        <v>9</v>
      </c>
      <c r="M19" s="45" t="str">
        <f t="shared" si="1"/>
        <v>Giỏi</v>
      </c>
      <c r="N19" s="45" t="str">
        <f t="shared" si="2"/>
        <v> </v>
      </c>
      <c r="O19" s="23"/>
    </row>
    <row r="20" spans="1:15" s="17" customFormat="1" ht="18.75" customHeight="1">
      <c r="A20" s="27">
        <v>6</v>
      </c>
      <c r="B20" s="28" t="s">
        <v>182</v>
      </c>
      <c r="C20" s="42" t="s">
        <v>167</v>
      </c>
      <c r="D20" s="42" t="s">
        <v>41</v>
      </c>
      <c r="E20" s="44" t="s">
        <v>142</v>
      </c>
      <c r="F20" s="19" t="s">
        <v>70</v>
      </c>
      <c r="G20" s="29" t="s">
        <v>17</v>
      </c>
      <c r="H20" s="31">
        <v>7</v>
      </c>
      <c r="I20" s="26">
        <v>7</v>
      </c>
      <c r="J20" s="26">
        <v>7</v>
      </c>
      <c r="K20" s="26">
        <v>5</v>
      </c>
      <c r="L20" s="25">
        <f t="shared" si="0"/>
        <v>6</v>
      </c>
      <c r="M20" s="45" t="str">
        <f t="shared" si="1"/>
        <v>TB Khá</v>
      </c>
      <c r="N20" s="45" t="str">
        <f t="shared" si="2"/>
        <v> </v>
      </c>
      <c r="O20" s="23"/>
    </row>
    <row r="21" spans="1:15" s="17" customFormat="1" ht="18.75" customHeight="1">
      <c r="A21" s="27">
        <v>7</v>
      </c>
      <c r="B21" s="28" t="s">
        <v>182</v>
      </c>
      <c r="C21" s="42" t="s">
        <v>39</v>
      </c>
      <c r="D21" s="42" t="s">
        <v>43</v>
      </c>
      <c r="E21" s="44" t="s">
        <v>168</v>
      </c>
      <c r="F21" s="19" t="s">
        <v>70</v>
      </c>
      <c r="G21" s="29" t="s">
        <v>17</v>
      </c>
      <c r="H21" s="31">
        <v>7</v>
      </c>
      <c r="I21" s="26">
        <v>7</v>
      </c>
      <c r="J21" s="26">
        <v>7</v>
      </c>
      <c r="K21" s="26">
        <v>9</v>
      </c>
      <c r="L21" s="25">
        <f t="shared" si="0"/>
        <v>8</v>
      </c>
      <c r="M21" s="45" t="str">
        <f t="shared" si="1"/>
        <v>Giỏi</v>
      </c>
      <c r="N21" s="45" t="str">
        <f t="shared" si="2"/>
        <v> </v>
      </c>
      <c r="O21" s="23"/>
    </row>
    <row r="22" spans="1:15" s="17" customFormat="1" ht="18.75" customHeight="1">
      <c r="A22" s="27">
        <v>8</v>
      </c>
      <c r="B22" s="28" t="s">
        <v>182</v>
      </c>
      <c r="C22" s="42" t="s">
        <v>169</v>
      </c>
      <c r="D22" s="42" t="s">
        <v>43</v>
      </c>
      <c r="E22" s="44" t="s">
        <v>170</v>
      </c>
      <c r="F22" s="19" t="s">
        <v>70</v>
      </c>
      <c r="G22" s="29" t="s">
        <v>17</v>
      </c>
      <c r="H22" s="31">
        <v>7</v>
      </c>
      <c r="I22" s="26">
        <v>8</v>
      </c>
      <c r="J22" s="26">
        <v>7</v>
      </c>
      <c r="K22" s="26">
        <v>6</v>
      </c>
      <c r="L22" s="25">
        <f t="shared" si="0"/>
        <v>7</v>
      </c>
      <c r="M22" s="45" t="str">
        <f t="shared" si="1"/>
        <v>Khá</v>
      </c>
      <c r="N22" s="45" t="str">
        <f t="shared" si="2"/>
        <v> </v>
      </c>
      <c r="O22" s="23"/>
    </row>
    <row r="23" spans="1:15" s="17" customFormat="1" ht="18.75" customHeight="1">
      <c r="A23" s="27">
        <v>9</v>
      </c>
      <c r="B23" s="28" t="s">
        <v>182</v>
      </c>
      <c r="C23" s="42" t="s">
        <v>74</v>
      </c>
      <c r="D23" s="42" t="s">
        <v>43</v>
      </c>
      <c r="E23" s="44" t="s">
        <v>171</v>
      </c>
      <c r="F23" s="19" t="s">
        <v>70</v>
      </c>
      <c r="G23" s="29" t="s">
        <v>17</v>
      </c>
      <c r="H23" s="31">
        <v>7</v>
      </c>
      <c r="I23" s="26">
        <v>6</v>
      </c>
      <c r="J23" s="26">
        <v>6</v>
      </c>
      <c r="K23" s="26">
        <v>3</v>
      </c>
      <c r="L23" s="25">
        <f t="shared" si="0"/>
        <v>5</v>
      </c>
      <c r="M23" s="45" t="str">
        <f t="shared" si="1"/>
        <v>TB</v>
      </c>
      <c r="N23" s="45" t="str">
        <f t="shared" si="2"/>
        <v> </v>
      </c>
      <c r="O23" s="23"/>
    </row>
    <row r="24" spans="1:15" s="17" customFormat="1" ht="18.75" customHeight="1">
      <c r="A24" s="27">
        <v>10</v>
      </c>
      <c r="B24" s="28" t="s">
        <v>182</v>
      </c>
      <c r="C24" s="42" t="s">
        <v>47</v>
      </c>
      <c r="D24" s="42" t="s">
        <v>43</v>
      </c>
      <c r="E24" s="44" t="s">
        <v>138</v>
      </c>
      <c r="F24" s="19" t="s">
        <v>70</v>
      </c>
      <c r="G24" s="29" t="s">
        <v>17</v>
      </c>
      <c r="H24" s="31">
        <v>7</v>
      </c>
      <c r="I24" s="26">
        <v>6</v>
      </c>
      <c r="J24" s="26">
        <v>6</v>
      </c>
      <c r="K24" s="26">
        <v>4</v>
      </c>
      <c r="L24" s="25">
        <f t="shared" si="0"/>
        <v>5</v>
      </c>
      <c r="M24" s="45" t="str">
        <f t="shared" si="1"/>
        <v>TB</v>
      </c>
      <c r="N24" s="45" t="str">
        <f t="shared" si="2"/>
        <v> </v>
      </c>
      <c r="O24" s="23"/>
    </row>
    <row r="25" spans="1:15" s="17" customFormat="1" ht="18.75" customHeight="1">
      <c r="A25" s="27">
        <v>11</v>
      </c>
      <c r="B25" s="28" t="s">
        <v>182</v>
      </c>
      <c r="C25" s="42" t="s">
        <v>15</v>
      </c>
      <c r="D25" s="42" t="s">
        <v>112</v>
      </c>
      <c r="E25" s="44" t="s">
        <v>228</v>
      </c>
      <c r="F25" s="19" t="s">
        <v>70</v>
      </c>
      <c r="G25" s="29" t="s">
        <v>17</v>
      </c>
      <c r="H25" s="31">
        <v>7</v>
      </c>
      <c r="I25" s="26">
        <v>7</v>
      </c>
      <c r="J25" s="26">
        <v>7</v>
      </c>
      <c r="K25" s="26">
        <v>9</v>
      </c>
      <c r="L25" s="25">
        <f t="shared" si="0"/>
        <v>8</v>
      </c>
      <c r="M25" s="45" t="str">
        <f t="shared" si="1"/>
        <v>Giỏi</v>
      </c>
      <c r="N25" s="45" t="str">
        <f t="shared" si="2"/>
        <v> </v>
      </c>
      <c r="O25" s="23"/>
    </row>
    <row r="26" spans="1:15" s="17" customFormat="1" ht="18.75" customHeight="1">
      <c r="A26" s="27">
        <v>12</v>
      </c>
      <c r="B26" s="28" t="s">
        <v>182</v>
      </c>
      <c r="C26" s="42" t="s">
        <v>47</v>
      </c>
      <c r="D26" s="42" t="s">
        <v>18</v>
      </c>
      <c r="E26" s="44" t="s">
        <v>71</v>
      </c>
      <c r="F26" s="19" t="s">
        <v>70</v>
      </c>
      <c r="G26" s="29" t="s">
        <v>17</v>
      </c>
      <c r="H26" s="31">
        <v>7</v>
      </c>
      <c r="I26" s="26">
        <v>7</v>
      </c>
      <c r="J26" s="26">
        <v>6</v>
      </c>
      <c r="K26" s="26">
        <v>6</v>
      </c>
      <c r="L26" s="25">
        <f t="shared" si="0"/>
        <v>6</v>
      </c>
      <c r="M26" s="45" t="str">
        <f t="shared" si="1"/>
        <v>TB Khá</v>
      </c>
      <c r="N26" s="45" t="str">
        <f t="shared" si="2"/>
        <v> </v>
      </c>
      <c r="O26" s="23"/>
    </row>
    <row r="27" spans="1:15" s="17" customFormat="1" ht="18.75" customHeight="1">
      <c r="A27" s="27">
        <v>13</v>
      </c>
      <c r="B27" s="28" t="s">
        <v>182</v>
      </c>
      <c r="C27" s="42" t="s">
        <v>35</v>
      </c>
      <c r="D27" s="42" t="s">
        <v>18</v>
      </c>
      <c r="E27" s="44" t="s">
        <v>172</v>
      </c>
      <c r="F27" s="19" t="s">
        <v>70</v>
      </c>
      <c r="G27" s="29" t="s">
        <v>17</v>
      </c>
      <c r="H27" s="31">
        <v>7</v>
      </c>
      <c r="I27" s="26">
        <v>7</v>
      </c>
      <c r="J27" s="26">
        <v>7</v>
      </c>
      <c r="K27" s="26">
        <v>6</v>
      </c>
      <c r="L27" s="25">
        <f t="shared" si="0"/>
        <v>7</v>
      </c>
      <c r="M27" s="45" t="str">
        <f t="shared" si="1"/>
        <v>Khá</v>
      </c>
      <c r="N27" s="45" t="str">
        <f t="shared" si="2"/>
        <v> </v>
      </c>
      <c r="O27" s="23"/>
    </row>
    <row r="28" spans="1:15" s="17" customFormat="1" ht="18.75" customHeight="1">
      <c r="A28" s="27">
        <v>14</v>
      </c>
      <c r="B28" s="28" t="s">
        <v>182</v>
      </c>
      <c r="C28" s="42" t="s">
        <v>122</v>
      </c>
      <c r="D28" s="42" t="s">
        <v>18</v>
      </c>
      <c r="E28" s="43" t="s">
        <v>181</v>
      </c>
      <c r="F28" s="19" t="s">
        <v>70</v>
      </c>
      <c r="G28" s="29" t="s">
        <v>17</v>
      </c>
      <c r="H28" s="31">
        <v>-45</v>
      </c>
      <c r="I28" s="31">
        <v>-45</v>
      </c>
      <c r="J28" s="31">
        <v>-45</v>
      </c>
      <c r="K28" s="31">
        <v>-45</v>
      </c>
      <c r="L28" s="39">
        <v>-45</v>
      </c>
      <c r="M28" s="45" t="str">
        <f t="shared" si="1"/>
        <v> </v>
      </c>
      <c r="N28" s="45" t="str">
        <f t="shared" si="2"/>
        <v>Bỏ học</v>
      </c>
      <c r="O28" s="23"/>
    </row>
    <row r="29" spans="1:15" s="17" customFormat="1" ht="18.75" customHeight="1">
      <c r="A29" s="27">
        <v>15</v>
      </c>
      <c r="B29" s="28" t="s">
        <v>182</v>
      </c>
      <c r="C29" s="42" t="s">
        <v>15</v>
      </c>
      <c r="D29" s="42" t="s">
        <v>28</v>
      </c>
      <c r="E29" s="44" t="s">
        <v>63</v>
      </c>
      <c r="F29" s="19" t="s">
        <v>70</v>
      </c>
      <c r="G29" s="29" t="s">
        <v>17</v>
      </c>
      <c r="H29" s="31">
        <v>7</v>
      </c>
      <c r="I29" s="26">
        <v>7</v>
      </c>
      <c r="J29" s="26">
        <v>7</v>
      </c>
      <c r="K29" s="26">
        <v>4</v>
      </c>
      <c r="L29" s="25">
        <f aca="true" t="shared" si="3" ref="L29:L91">ROUND(((H29+I29+J29)/3+K29)*0.5,0)</f>
        <v>6</v>
      </c>
      <c r="M29" s="45" t="str">
        <f aca="true" t="shared" si="4" ref="M29:M92">IF(L29&gt;10," ",IF(AND(L29&gt;=8),"Giỏi",IF(AND(L29&gt;=7),"Khá",IF(AND(L29&gt;=6),"TB Khá",IF(AND(L29&gt;=5),"TB"," ")))))</f>
        <v>TB Khá</v>
      </c>
      <c r="N29" s="45" t="str">
        <f aca="true" t="shared" si="5" ref="N29:N92">IF(L29&lt;=-45,"Bỏ học",IF(OR(L29&lt;0),"Tích luỹ",IF(OR(L29&lt;5),"Thi lại",IF(OR(L29=64),"Có c.chỉ",IF(L29&gt;=70,"Miễn học"," ")))))</f>
        <v> </v>
      </c>
      <c r="O29" s="23"/>
    </row>
    <row r="30" spans="1:15" s="17" customFormat="1" ht="18.75" customHeight="1">
      <c r="A30" s="27">
        <v>16</v>
      </c>
      <c r="B30" s="28" t="s">
        <v>182</v>
      </c>
      <c r="C30" s="42" t="s">
        <v>87</v>
      </c>
      <c r="D30" s="42" t="s">
        <v>28</v>
      </c>
      <c r="E30" s="44" t="s">
        <v>75</v>
      </c>
      <c r="F30" s="19" t="s">
        <v>70</v>
      </c>
      <c r="G30" s="29" t="s">
        <v>17</v>
      </c>
      <c r="H30" s="31">
        <v>7</v>
      </c>
      <c r="I30" s="26">
        <v>6</v>
      </c>
      <c r="J30" s="26">
        <v>6</v>
      </c>
      <c r="K30" s="26">
        <v>3</v>
      </c>
      <c r="L30" s="25">
        <f t="shared" si="3"/>
        <v>5</v>
      </c>
      <c r="M30" s="45" t="str">
        <f t="shared" si="4"/>
        <v>TB</v>
      </c>
      <c r="N30" s="45" t="str">
        <f t="shared" si="5"/>
        <v> </v>
      </c>
      <c r="O30" s="23"/>
    </row>
    <row r="31" spans="1:15" s="17" customFormat="1" ht="18.75" customHeight="1">
      <c r="A31" s="27">
        <v>17</v>
      </c>
      <c r="B31" s="28" t="s">
        <v>182</v>
      </c>
      <c r="C31" s="42" t="s">
        <v>173</v>
      </c>
      <c r="D31" s="42" t="s">
        <v>8</v>
      </c>
      <c r="E31" s="44" t="s">
        <v>99</v>
      </c>
      <c r="F31" s="19" t="s">
        <v>70</v>
      </c>
      <c r="G31" s="29" t="s">
        <v>17</v>
      </c>
      <c r="H31" s="31">
        <v>7</v>
      </c>
      <c r="I31" s="26">
        <v>6</v>
      </c>
      <c r="J31" s="26">
        <v>6</v>
      </c>
      <c r="K31" s="26">
        <v>5</v>
      </c>
      <c r="L31" s="25">
        <f t="shared" si="3"/>
        <v>6</v>
      </c>
      <c r="M31" s="45" t="str">
        <f t="shared" si="4"/>
        <v>TB Khá</v>
      </c>
      <c r="N31" s="45" t="str">
        <f t="shared" si="5"/>
        <v> </v>
      </c>
      <c r="O31" s="23"/>
    </row>
    <row r="32" spans="1:15" s="17" customFormat="1" ht="18.75" customHeight="1">
      <c r="A32" s="27">
        <v>18</v>
      </c>
      <c r="B32" s="28" t="s">
        <v>182</v>
      </c>
      <c r="C32" s="42" t="s">
        <v>39</v>
      </c>
      <c r="D32" s="42" t="s">
        <v>49</v>
      </c>
      <c r="E32" s="43" t="s">
        <v>174</v>
      </c>
      <c r="F32" s="19" t="s">
        <v>70</v>
      </c>
      <c r="G32" s="29" t="s">
        <v>17</v>
      </c>
      <c r="H32" s="31">
        <v>7</v>
      </c>
      <c r="I32" s="31">
        <v>7</v>
      </c>
      <c r="J32" s="31">
        <v>6</v>
      </c>
      <c r="K32" s="31">
        <v>3</v>
      </c>
      <c r="L32" s="25">
        <f t="shared" si="3"/>
        <v>5</v>
      </c>
      <c r="M32" s="45" t="str">
        <f t="shared" si="4"/>
        <v>TB</v>
      </c>
      <c r="N32" s="45" t="str">
        <f t="shared" si="5"/>
        <v> </v>
      </c>
      <c r="O32" s="23"/>
    </row>
    <row r="33" spans="1:15" s="17" customFormat="1" ht="18.75" customHeight="1">
      <c r="A33" s="27">
        <v>19</v>
      </c>
      <c r="B33" s="28" t="s">
        <v>182</v>
      </c>
      <c r="C33" s="42" t="s">
        <v>175</v>
      </c>
      <c r="D33" s="42" t="s">
        <v>115</v>
      </c>
      <c r="E33" s="44" t="s">
        <v>139</v>
      </c>
      <c r="F33" s="19" t="s">
        <v>70</v>
      </c>
      <c r="G33" s="29" t="s">
        <v>17</v>
      </c>
      <c r="H33" s="31">
        <v>6</v>
      </c>
      <c r="I33" s="22">
        <v>6</v>
      </c>
      <c r="J33" s="22">
        <v>6</v>
      </c>
      <c r="K33" s="22">
        <v>2</v>
      </c>
      <c r="L33" s="41">
        <f t="shared" si="3"/>
        <v>4</v>
      </c>
      <c r="M33" s="45" t="str">
        <f t="shared" si="4"/>
        <v> </v>
      </c>
      <c r="N33" s="45" t="str">
        <f t="shared" si="5"/>
        <v>Thi lại</v>
      </c>
      <c r="O33" s="23"/>
    </row>
    <row r="34" spans="1:15" s="17" customFormat="1" ht="18.75" customHeight="1">
      <c r="A34" s="27">
        <v>20</v>
      </c>
      <c r="B34" s="28" t="s">
        <v>182</v>
      </c>
      <c r="C34" s="42" t="s">
        <v>15</v>
      </c>
      <c r="D34" s="42" t="s">
        <v>54</v>
      </c>
      <c r="E34" s="42" t="s">
        <v>114</v>
      </c>
      <c r="F34" s="19" t="s">
        <v>70</v>
      </c>
      <c r="G34" s="29" t="s">
        <v>17</v>
      </c>
      <c r="H34" s="31">
        <v>7</v>
      </c>
      <c r="I34" s="22">
        <v>7</v>
      </c>
      <c r="J34" s="22">
        <v>6</v>
      </c>
      <c r="K34" s="22">
        <v>4</v>
      </c>
      <c r="L34" s="25">
        <f t="shared" si="3"/>
        <v>5</v>
      </c>
      <c r="M34" s="45" t="str">
        <f t="shared" si="4"/>
        <v>TB</v>
      </c>
      <c r="N34" s="45" t="str">
        <f t="shared" si="5"/>
        <v> </v>
      </c>
      <c r="O34" s="23"/>
    </row>
    <row r="35" spans="1:15" s="17" customFormat="1" ht="18.75" customHeight="1">
      <c r="A35" s="27">
        <v>21</v>
      </c>
      <c r="B35" s="28" t="s">
        <v>182</v>
      </c>
      <c r="C35" s="42" t="s">
        <v>15</v>
      </c>
      <c r="D35" s="42" t="s">
        <v>92</v>
      </c>
      <c r="E35" s="44" t="s">
        <v>176</v>
      </c>
      <c r="F35" s="19" t="s">
        <v>70</v>
      </c>
      <c r="G35" s="29" t="s">
        <v>17</v>
      </c>
      <c r="H35" s="31">
        <v>7</v>
      </c>
      <c r="I35" s="26">
        <v>7</v>
      </c>
      <c r="J35" s="26">
        <v>6</v>
      </c>
      <c r="K35" s="26">
        <v>3</v>
      </c>
      <c r="L35" s="25">
        <f t="shared" si="3"/>
        <v>5</v>
      </c>
      <c r="M35" s="45" t="str">
        <f t="shared" si="4"/>
        <v>TB</v>
      </c>
      <c r="N35" s="45" t="str">
        <f t="shared" si="5"/>
        <v> </v>
      </c>
      <c r="O35" s="26"/>
    </row>
    <row r="36" spans="1:15" s="17" customFormat="1" ht="18.75" customHeight="1">
      <c r="A36" s="27">
        <v>22</v>
      </c>
      <c r="B36" s="28" t="s">
        <v>182</v>
      </c>
      <c r="C36" s="42" t="s">
        <v>24</v>
      </c>
      <c r="D36" s="42" t="s">
        <v>9</v>
      </c>
      <c r="E36" s="44" t="s">
        <v>229</v>
      </c>
      <c r="F36" s="19" t="s">
        <v>70</v>
      </c>
      <c r="G36" s="29" t="s">
        <v>17</v>
      </c>
      <c r="H36" s="31">
        <v>7</v>
      </c>
      <c r="I36" s="26">
        <v>7</v>
      </c>
      <c r="J36" s="26">
        <v>7</v>
      </c>
      <c r="K36" s="26">
        <v>3</v>
      </c>
      <c r="L36" s="25">
        <f t="shared" si="3"/>
        <v>5</v>
      </c>
      <c r="M36" s="45" t="str">
        <f t="shared" si="4"/>
        <v>TB</v>
      </c>
      <c r="N36" s="45" t="str">
        <f t="shared" si="5"/>
        <v> </v>
      </c>
      <c r="O36" s="26"/>
    </row>
    <row r="37" spans="1:15" s="17" customFormat="1" ht="18.75" customHeight="1">
      <c r="A37" s="27">
        <v>23</v>
      </c>
      <c r="B37" s="28" t="s">
        <v>182</v>
      </c>
      <c r="C37" s="42" t="s">
        <v>44</v>
      </c>
      <c r="D37" s="42" t="s">
        <v>81</v>
      </c>
      <c r="E37" s="44" t="s">
        <v>64</v>
      </c>
      <c r="F37" s="19" t="s">
        <v>70</v>
      </c>
      <c r="G37" s="29" t="s">
        <v>17</v>
      </c>
      <c r="H37" s="31">
        <v>7</v>
      </c>
      <c r="I37" s="31">
        <v>7</v>
      </c>
      <c r="J37" s="31">
        <v>6</v>
      </c>
      <c r="K37" s="31">
        <v>3</v>
      </c>
      <c r="L37" s="25">
        <f t="shared" si="3"/>
        <v>5</v>
      </c>
      <c r="M37" s="45" t="str">
        <f t="shared" si="4"/>
        <v>TB</v>
      </c>
      <c r="N37" s="45" t="str">
        <f t="shared" si="5"/>
        <v> </v>
      </c>
      <c r="O37" s="26"/>
    </row>
    <row r="38" spans="1:15" s="17" customFormat="1" ht="18.75" customHeight="1">
      <c r="A38" s="27">
        <v>24</v>
      </c>
      <c r="B38" s="28" t="s">
        <v>182</v>
      </c>
      <c r="C38" s="42" t="s">
        <v>42</v>
      </c>
      <c r="D38" s="42" t="s">
        <v>81</v>
      </c>
      <c r="E38" s="43" t="s">
        <v>177</v>
      </c>
      <c r="F38" s="19" t="s">
        <v>70</v>
      </c>
      <c r="G38" s="42" t="s">
        <v>183</v>
      </c>
      <c r="H38" s="31">
        <v>7</v>
      </c>
      <c r="I38" s="26">
        <v>7</v>
      </c>
      <c r="J38" s="26">
        <v>6</v>
      </c>
      <c r="K38" s="26">
        <v>5</v>
      </c>
      <c r="L38" s="25">
        <f t="shared" si="3"/>
        <v>6</v>
      </c>
      <c r="M38" s="45" t="str">
        <f t="shared" si="4"/>
        <v>TB Khá</v>
      </c>
      <c r="N38" s="45" t="str">
        <f t="shared" si="5"/>
        <v> </v>
      </c>
      <c r="O38" s="26"/>
    </row>
    <row r="39" spans="1:15" s="17" customFormat="1" ht="18.75" customHeight="1">
      <c r="A39" s="27">
        <v>25</v>
      </c>
      <c r="B39" s="28" t="s">
        <v>182</v>
      </c>
      <c r="C39" s="42" t="s">
        <v>103</v>
      </c>
      <c r="D39" s="42" t="s">
        <v>59</v>
      </c>
      <c r="E39" s="44" t="s">
        <v>102</v>
      </c>
      <c r="F39" s="19" t="s">
        <v>70</v>
      </c>
      <c r="G39" s="29" t="s">
        <v>17</v>
      </c>
      <c r="H39" s="31">
        <v>7</v>
      </c>
      <c r="I39" s="26">
        <v>6</v>
      </c>
      <c r="J39" s="26">
        <v>6</v>
      </c>
      <c r="K39" s="26">
        <v>1</v>
      </c>
      <c r="L39" s="41">
        <f t="shared" si="3"/>
        <v>4</v>
      </c>
      <c r="M39" s="45" t="str">
        <f t="shared" si="4"/>
        <v> </v>
      </c>
      <c r="N39" s="45" t="str">
        <f t="shared" si="5"/>
        <v>Thi lại</v>
      </c>
      <c r="O39" s="26"/>
    </row>
    <row r="40" spans="1:15" s="17" customFormat="1" ht="18.75" customHeight="1">
      <c r="A40" s="27">
        <v>26</v>
      </c>
      <c r="B40" s="28" t="s">
        <v>182</v>
      </c>
      <c r="C40" s="42" t="s">
        <v>42</v>
      </c>
      <c r="D40" s="42" t="s">
        <v>178</v>
      </c>
      <c r="E40" s="43" t="s">
        <v>179</v>
      </c>
      <c r="F40" s="19" t="s">
        <v>70</v>
      </c>
      <c r="G40" s="29" t="s">
        <v>17</v>
      </c>
      <c r="H40" s="31">
        <v>7</v>
      </c>
      <c r="I40" s="26">
        <v>7</v>
      </c>
      <c r="J40" s="26">
        <v>7</v>
      </c>
      <c r="K40" s="26">
        <v>5</v>
      </c>
      <c r="L40" s="25">
        <f t="shared" si="3"/>
        <v>6</v>
      </c>
      <c r="M40" s="45" t="str">
        <f t="shared" si="4"/>
        <v>TB Khá</v>
      </c>
      <c r="N40" s="45" t="str">
        <f t="shared" si="5"/>
        <v> </v>
      </c>
      <c r="O40" s="26"/>
    </row>
    <row r="41" spans="1:15" s="17" customFormat="1" ht="18.75" customHeight="1">
      <c r="A41" s="27">
        <v>27</v>
      </c>
      <c r="B41" s="28" t="s">
        <v>182</v>
      </c>
      <c r="C41" s="42" t="s">
        <v>39</v>
      </c>
      <c r="D41" s="42" t="s">
        <v>84</v>
      </c>
      <c r="E41" s="44" t="s">
        <v>180</v>
      </c>
      <c r="F41" s="19" t="s">
        <v>70</v>
      </c>
      <c r="G41" s="29" t="s">
        <v>17</v>
      </c>
      <c r="H41" s="31">
        <v>7</v>
      </c>
      <c r="I41" s="26">
        <v>7</v>
      </c>
      <c r="J41" s="26">
        <v>7</v>
      </c>
      <c r="K41" s="26">
        <v>5</v>
      </c>
      <c r="L41" s="25">
        <f t="shared" si="3"/>
        <v>6</v>
      </c>
      <c r="M41" s="45" t="str">
        <f t="shared" si="4"/>
        <v>TB Khá</v>
      </c>
      <c r="N41" s="45" t="str">
        <f t="shared" si="5"/>
        <v> </v>
      </c>
      <c r="O41" s="26"/>
    </row>
    <row r="42" spans="1:15" s="17" customFormat="1" ht="18.75" customHeight="1">
      <c r="A42" s="27">
        <v>28</v>
      </c>
      <c r="B42" s="28" t="s">
        <v>182</v>
      </c>
      <c r="C42" s="42" t="s">
        <v>125</v>
      </c>
      <c r="D42" s="42" t="s">
        <v>85</v>
      </c>
      <c r="E42" s="44" t="s">
        <v>159</v>
      </c>
      <c r="F42" s="19" t="s">
        <v>70</v>
      </c>
      <c r="G42" s="29" t="s">
        <v>17</v>
      </c>
      <c r="H42" s="31">
        <v>7</v>
      </c>
      <c r="I42" s="26">
        <v>7</v>
      </c>
      <c r="J42" s="26">
        <v>6</v>
      </c>
      <c r="K42" s="26">
        <v>7</v>
      </c>
      <c r="L42" s="25">
        <f t="shared" si="3"/>
        <v>7</v>
      </c>
      <c r="M42" s="45" t="str">
        <f t="shared" si="4"/>
        <v>Khá</v>
      </c>
      <c r="N42" s="45" t="str">
        <f t="shared" si="5"/>
        <v> </v>
      </c>
      <c r="O42" s="26"/>
    </row>
    <row r="43" spans="1:15" s="17" customFormat="1" ht="18.75" customHeight="1">
      <c r="A43" s="27">
        <v>29</v>
      </c>
      <c r="B43" s="28" t="s">
        <v>182</v>
      </c>
      <c r="C43" s="42" t="s">
        <v>35</v>
      </c>
      <c r="D43" s="42" t="s">
        <v>60</v>
      </c>
      <c r="E43" s="44" t="s">
        <v>111</v>
      </c>
      <c r="F43" s="19" t="s">
        <v>70</v>
      </c>
      <c r="G43" s="29" t="s">
        <v>17</v>
      </c>
      <c r="H43" s="31">
        <v>7</v>
      </c>
      <c r="I43" s="26">
        <v>6</v>
      </c>
      <c r="J43" s="26">
        <v>6</v>
      </c>
      <c r="K43" s="26">
        <v>5</v>
      </c>
      <c r="L43" s="25">
        <f t="shared" si="3"/>
        <v>6</v>
      </c>
      <c r="M43" s="45" t="str">
        <f t="shared" si="4"/>
        <v>TB Khá</v>
      </c>
      <c r="N43" s="45" t="str">
        <f t="shared" si="5"/>
        <v> </v>
      </c>
      <c r="O43" s="26"/>
    </row>
    <row r="44" spans="1:15" s="17" customFormat="1" ht="18.75" customHeight="1">
      <c r="A44" s="27">
        <v>1</v>
      </c>
      <c r="B44" s="28" t="s">
        <v>191</v>
      </c>
      <c r="C44" s="18" t="s">
        <v>184</v>
      </c>
      <c r="D44" s="18" t="s">
        <v>36</v>
      </c>
      <c r="E44" s="20" t="s">
        <v>185</v>
      </c>
      <c r="F44" s="19" t="s">
        <v>14</v>
      </c>
      <c r="G44" s="29" t="s">
        <v>17</v>
      </c>
      <c r="H44" s="31">
        <v>7</v>
      </c>
      <c r="I44" s="26">
        <v>6</v>
      </c>
      <c r="J44" s="26">
        <v>6</v>
      </c>
      <c r="K44" s="26">
        <v>0</v>
      </c>
      <c r="L44" s="41">
        <f t="shared" si="3"/>
        <v>3</v>
      </c>
      <c r="M44" s="24" t="str">
        <f t="shared" si="4"/>
        <v> </v>
      </c>
      <c r="N44" s="24" t="str">
        <f t="shared" si="5"/>
        <v>Thi lại</v>
      </c>
      <c r="O44" s="26"/>
    </row>
    <row r="45" spans="1:15" s="17" customFormat="1" ht="18.75" customHeight="1">
      <c r="A45" s="27">
        <v>2</v>
      </c>
      <c r="B45" s="28" t="s">
        <v>191</v>
      </c>
      <c r="C45" s="18" t="s">
        <v>122</v>
      </c>
      <c r="D45" s="18" t="s">
        <v>18</v>
      </c>
      <c r="E45" s="21" t="s">
        <v>181</v>
      </c>
      <c r="F45" s="19" t="s">
        <v>70</v>
      </c>
      <c r="G45" s="29" t="s">
        <v>17</v>
      </c>
      <c r="H45" s="31">
        <v>7</v>
      </c>
      <c r="I45" s="26">
        <v>6</v>
      </c>
      <c r="J45" s="26">
        <v>7</v>
      </c>
      <c r="K45" s="26">
        <v>5</v>
      </c>
      <c r="L45" s="25">
        <f t="shared" si="3"/>
        <v>6</v>
      </c>
      <c r="M45" s="24" t="str">
        <f t="shared" si="4"/>
        <v>TB Khá</v>
      </c>
      <c r="N45" s="24" t="str">
        <f t="shared" si="5"/>
        <v> </v>
      </c>
      <c r="O45" s="26"/>
    </row>
    <row r="46" spans="1:15" s="17" customFormat="1" ht="18.75" customHeight="1">
      <c r="A46" s="27">
        <v>3</v>
      </c>
      <c r="B46" s="28" t="s">
        <v>191</v>
      </c>
      <c r="C46" s="18" t="s">
        <v>186</v>
      </c>
      <c r="D46" s="18" t="s">
        <v>45</v>
      </c>
      <c r="E46" s="20" t="s">
        <v>83</v>
      </c>
      <c r="F46" s="19" t="s">
        <v>70</v>
      </c>
      <c r="G46" s="29" t="s">
        <v>17</v>
      </c>
      <c r="H46" s="31">
        <v>-45</v>
      </c>
      <c r="I46" s="31">
        <v>-45</v>
      </c>
      <c r="J46" s="31">
        <v>-45</v>
      </c>
      <c r="K46" s="31">
        <v>-45</v>
      </c>
      <c r="L46" s="39">
        <v>-45</v>
      </c>
      <c r="M46" s="24" t="str">
        <f t="shared" si="4"/>
        <v> </v>
      </c>
      <c r="N46" s="24" t="str">
        <f t="shared" si="5"/>
        <v>Bỏ học</v>
      </c>
      <c r="O46" s="26"/>
    </row>
    <row r="47" spans="1:15" s="17" customFormat="1" ht="18.75" customHeight="1">
      <c r="A47" s="27">
        <v>4</v>
      </c>
      <c r="B47" s="28" t="s">
        <v>191</v>
      </c>
      <c r="C47" s="18" t="s">
        <v>35</v>
      </c>
      <c r="D47" s="18" t="s">
        <v>27</v>
      </c>
      <c r="E47" s="18" t="s">
        <v>187</v>
      </c>
      <c r="F47" s="19" t="s">
        <v>70</v>
      </c>
      <c r="G47" s="29" t="s">
        <v>17</v>
      </c>
      <c r="H47" s="31">
        <v>7</v>
      </c>
      <c r="I47" s="26">
        <v>8</v>
      </c>
      <c r="J47" s="26">
        <v>6</v>
      </c>
      <c r="K47" s="26">
        <v>5</v>
      </c>
      <c r="L47" s="25">
        <f t="shared" si="3"/>
        <v>6</v>
      </c>
      <c r="M47" s="24" t="str">
        <f t="shared" si="4"/>
        <v>TB Khá</v>
      </c>
      <c r="N47" s="24" t="str">
        <f t="shared" si="5"/>
        <v> </v>
      </c>
      <c r="O47" s="26"/>
    </row>
    <row r="48" spans="1:15" s="17" customFormat="1" ht="18.75" customHeight="1">
      <c r="A48" s="27">
        <v>5</v>
      </c>
      <c r="B48" s="28" t="s">
        <v>191</v>
      </c>
      <c r="C48" s="18" t="s">
        <v>55</v>
      </c>
      <c r="D48" s="18" t="s">
        <v>188</v>
      </c>
      <c r="E48" s="20" t="s">
        <v>189</v>
      </c>
      <c r="F48" s="19" t="s">
        <v>70</v>
      </c>
      <c r="G48" s="18" t="s">
        <v>192</v>
      </c>
      <c r="H48" s="31">
        <v>-45</v>
      </c>
      <c r="I48" s="31">
        <v>-45</v>
      </c>
      <c r="J48" s="31">
        <v>-45</v>
      </c>
      <c r="K48" s="31">
        <v>-45</v>
      </c>
      <c r="L48" s="39">
        <v>-45</v>
      </c>
      <c r="M48" s="24" t="str">
        <f t="shared" si="4"/>
        <v> </v>
      </c>
      <c r="N48" s="24" t="str">
        <f t="shared" si="5"/>
        <v>Bỏ học</v>
      </c>
      <c r="O48" s="26"/>
    </row>
    <row r="49" spans="1:15" s="17" customFormat="1" ht="18.75" customHeight="1">
      <c r="A49" s="27">
        <v>6</v>
      </c>
      <c r="B49" s="28" t="s">
        <v>191</v>
      </c>
      <c r="C49" s="18" t="s">
        <v>55</v>
      </c>
      <c r="D49" s="18" t="s">
        <v>108</v>
      </c>
      <c r="E49" s="21" t="s">
        <v>118</v>
      </c>
      <c r="F49" s="19" t="s">
        <v>70</v>
      </c>
      <c r="G49" s="30" t="s">
        <v>119</v>
      </c>
      <c r="H49" s="31">
        <v>7</v>
      </c>
      <c r="I49" s="26">
        <v>7</v>
      </c>
      <c r="J49" s="26">
        <v>7</v>
      </c>
      <c r="K49" s="26">
        <v>6</v>
      </c>
      <c r="L49" s="25">
        <f t="shared" si="3"/>
        <v>7</v>
      </c>
      <c r="M49" s="24" t="str">
        <f t="shared" si="4"/>
        <v>Khá</v>
      </c>
      <c r="N49" s="24" t="str">
        <f t="shared" si="5"/>
        <v> </v>
      </c>
      <c r="O49" s="26"/>
    </row>
    <row r="50" spans="1:15" s="17" customFormat="1" ht="18.75" customHeight="1">
      <c r="A50" s="27">
        <v>7</v>
      </c>
      <c r="B50" s="28" t="s">
        <v>191</v>
      </c>
      <c r="C50" s="18" t="s">
        <v>50</v>
      </c>
      <c r="D50" s="18" t="s">
        <v>94</v>
      </c>
      <c r="E50" s="20" t="s">
        <v>190</v>
      </c>
      <c r="F50" s="19" t="s">
        <v>70</v>
      </c>
      <c r="G50" s="29" t="s">
        <v>17</v>
      </c>
      <c r="H50" s="31">
        <v>7</v>
      </c>
      <c r="I50" s="26">
        <v>6</v>
      </c>
      <c r="J50" s="26">
        <v>6</v>
      </c>
      <c r="K50" s="26">
        <v>5</v>
      </c>
      <c r="L50" s="25">
        <f t="shared" si="3"/>
        <v>6</v>
      </c>
      <c r="M50" s="24" t="str">
        <f t="shared" si="4"/>
        <v>TB Khá</v>
      </c>
      <c r="N50" s="24" t="str">
        <f t="shared" si="5"/>
        <v> </v>
      </c>
      <c r="O50" s="26"/>
    </row>
    <row r="51" spans="1:15" s="17" customFormat="1" ht="18.75" customHeight="1">
      <c r="A51" s="27">
        <v>1</v>
      </c>
      <c r="B51" s="28" t="s">
        <v>200</v>
      </c>
      <c r="C51" s="42" t="s">
        <v>193</v>
      </c>
      <c r="D51" s="42" t="s">
        <v>73</v>
      </c>
      <c r="E51" s="43" t="s">
        <v>194</v>
      </c>
      <c r="F51" s="19" t="s">
        <v>70</v>
      </c>
      <c r="G51" s="29" t="s">
        <v>17</v>
      </c>
      <c r="H51" s="31">
        <v>8</v>
      </c>
      <c r="I51" s="26">
        <v>7</v>
      </c>
      <c r="J51" s="26">
        <v>5</v>
      </c>
      <c r="K51" s="26">
        <v>5</v>
      </c>
      <c r="L51" s="25">
        <f t="shared" si="3"/>
        <v>6</v>
      </c>
      <c r="M51" s="45" t="str">
        <f t="shared" si="4"/>
        <v>TB Khá</v>
      </c>
      <c r="N51" s="45" t="str">
        <f t="shared" si="5"/>
        <v> </v>
      </c>
      <c r="O51" s="26"/>
    </row>
    <row r="52" spans="1:15" s="17" customFormat="1" ht="18.75" customHeight="1">
      <c r="A52" s="27">
        <v>2</v>
      </c>
      <c r="B52" s="28" t="s">
        <v>200</v>
      </c>
      <c r="C52" s="42" t="s">
        <v>131</v>
      </c>
      <c r="D52" s="42" t="s">
        <v>110</v>
      </c>
      <c r="E52" s="44" t="s">
        <v>76</v>
      </c>
      <c r="F52" s="19" t="s">
        <v>70</v>
      </c>
      <c r="G52" s="29" t="s">
        <v>17</v>
      </c>
      <c r="H52" s="31">
        <v>8</v>
      </c>
      <c r="I52" s="26">
        <v>6</v>
      </c>
      <c r="J52" s="26">
        <v>5</v>
      </c>
      <c r="K52" s="26">
        <v>9</v>
      </c>
      <c r="L52" s="25">
        <f t="shared" si="3"/>
        <v>8</v>
      </c>
      <c r="M52" s="45" t="str">
        <f t="shared" si="4"/>
        <v>Giỏi</v>
      </c>
      <c r="N52" s="45" t="str">
        <f t="shared" si="5"/>
        <v> </v>
      </c>
      <c r="O52" s="26"/>
    </row>
    <row r="53" spans="1:15" s="17" customFormat="1" ht="18.75" customHeight="1">
      <c r="A53" s="27">
        <v>3</v>
      </c>
      <c r="B53" s="28" t="s">
        <v>200</v>
      </c>
      <c r="C53" s="42" t="s">
        <v>93</v>
      </c>
      <c r="D53" s="42" t="s">
        <v>86</v>
      </c>
      <c r="E53" s="44" t="s">
        <v>195</v>
      </c>
      <c r="F53" s="19" t="s">
        <v>70</v>
      </c>
      <c r="G53" s="29" t="s">
        <v>17</v>
      </c>
      <c r="H53" s="31">
        <v>8</v>
      </c>
      <c r="I53" s="26">
        <v>7</v>
      </c>
      <c r="J53" s="26">
        <v>5</v>
      </c>
      <c r="K53" s="26">
        <v>5</v>
      </c>
      <c r="L53" s="25">
        <f t="shared" si="3"/>
        <v>6</v>
      </c>
      <c r="M53" s="45" t="str">
        <f t="shared" si="4"/>
        <v>TB Khá</v>
      </c>
      <c r="N53" s="45" t="str">
        <f t="shared" si="5"/>
        <v> </v>
      </c>
      <c r="O53" s="26"/>
    </row>
    <row r="54" spans="1:15" s="17" customFormat="1" ht="18.75" customHeight="1">
      <c r="A54" s="27">
        <v>4</v>
      </c>
      <c r="B54" s="28" t="s">
        <v>200</v>
      </c>
      <c r="C54" s="42" t="s">
        <v>196</v>
      </c>
      <c r="D54" s="42" t="s">
        <v>28</v>
      </c>
      <c r="E54" s="42" t="s">
        <v>162</v>
      </c>
      <c r="F54" s="19" t="s">
        <v>70</v>
      </c>
      <c r="G54" s="29" t="s">
        <v>17</v>
      </c>
      <c r="H54" s="31">
        <v>6</v>
      </c>
      <c r="I54" s="26">
        <v>6</v>
      </c>
      <c r="J54" s="26">
        <v>5</v>
      </c>
      <c r="K54" s="26">
        <v>5</v>
      </c>
      <c r="L54" s="25">
        <f t="shared" si="3"/>
        <v>5</v>
      </c>
      <c r="M54" s="45" t="str">
        <f t="shared" si="4"/>
        <v>TB</v>
      </c>
      <c r="N54" s="45" t="str">
        <f t="shared" si="5"/>
        <v> </v>
      </c>
      <c r="O54" s="26"/>
    </row>
    <row r="55" spans="1:15" s="17" customFormat="1" ht="18.75" customHeight="1">
      <c r="A55" s="27">
        <v>5</v>
      </c>
      <c r="B55" s="28" t="s">
        <v>200</v>
      </c>
      <c r="C55" s="42" t="s">
        <v>120</v>
      </c>
      <c r="D55" s="42" t="s">
        <v>128</v>
      </c>
      <c r="E55" s="44" t="s">
        <v>197</v>
      </c>
      <c r="F55" s="19" t="s">
        <v>70</v>
      </c>
      <c r="G55" s="29" t="s">
        <v>17</v>
      </c>
      <c r="H55" s="31">
        <v>7</v>
      </c>
      <c r="I55" s="26">
        <v>7</v>
      </c>
      <c r="J55" s="26">
        <v>4</v>
      </c>
      <c r="K55" s="26">
        <v>4</v>
      </c>
      <c r="L55" s="25">
        <f t="shared" si="3"/>
        <v>5</v>
      </c>
      <c r="M55" s="45" t="str">
        <f t="shared" si="4"/>
        <v>TB</v>
      </c>
      <c r="N55" s="45" t="str">
        <f t="shared" si="5"/>
        <v> </v>
      </c>
      <c r="O55" s="26"/>
    </row>
    <row r="56" spans="1:15" s="17" customFormat="1" ht="18.75" customHeight="1">
      <c r="A56" s="27">
        <v>6</v>
      </c>
      <c r="B56" s="28" t="s">
        <v>200</v>
      </c>
      <c r="C56" s="42" t="s">
        <v>198</v>
      </c>
      <c r="D56" s="42" t="s">
        <v>54</v>
      </c>
      <c r="E56" s="43" t="s">
        <v>109</v>
      </c>
      <c r="F56" s="19" t="s">
        <v>70</v>
      </c>
      <c r="G56" s="29" t="s">
        <v>17</v>
      </c>
      <c r="H56" s="31">
        <v>8</v>
      </c>
      <c r="I56" s="26">
        <v>6</v>
      </c>
      <c r="J56" s="26">
        <v>5</v>
      </c>
      <c r="K56" s="26">
        <v>5</v>
      </c>
      <c r="L56" s="25">
        <f t="shared" si="3"/>
        <v>6</v>
      </c>
      <c r="M56" s="45" t="str">
        <f t="shared" si="4"/>
        <v>TB Khá</v>
      </c>
      <c r="N56" s="45" t="str">
        <f t="shared" si="5"/>
        <v> </v>
      </c>
      <c r="O56" s="26"/>
    </row>
    <row r="57" spans="1:15" s="17" customFormat="1" ht="18.75" customHeight="1">
      <c r="A57" s="27">
        <v>7</v>
      </c>
      <c r="B57" s="28" t="s">
        <v>200</v>
      </c>
      <c r="C57" s="42" t="s">
        <v>147</v>
      </c>
      <c r="D57" s="42" t="s">
        <v>136</v>
      </c>
      <c r="E57" s="44" t="s">
        <v>105</v>
      </c>
      <c r="F57" s="19" t="s">
        <v>14</v>
      </c>
      <c r="G57" s="29" t="s">
        <v>17</v>
      </c>
      <c r="H57" s="31">
        <v>6</v>
      </c>
      <c r="I57" s="26">
        <v>6</v>
      </c>
      <c r="J57" s="26">
        <v>5</v>
      </c>
      <c r="K57" s="26">
        <v>3</v>
      </c>
      <c r="L57" s="41">
        <f t="shared" si="3"/>
        <v>4</v>
      </c>
      <c r="M57" s="45" t="str">
        <f t="shared" si="4"/>
        <v> </v>
      </c>
      <c r="N57" s="45" t="str">
        <f t="shared" si="5"/>
        <v>Thi lại</v>
      </c>
      <c r="O57" s="26"/>
    </row>
    <row r="58" spans="1:15" s="17" customFormat="1" ht="18.75" customHeight="1">
      <c r="A58" s="27">
        <v>8</v>
      </c>
      <c r="B58" s="28" t="s">
        <v>200</v>
      </c>
      <c r="C58" s="42" t="s">
        <v>93</v>
      </c>
      <c r="D58" s="42" t="s">
        <v>58</v>
      </c>
      <c r="E58" s="44" t="s">
        <v>199</v>
      </c>
      <c r="F58" s="19" t="s">
        <v>70</v>
      </c>
      <c r="G58" s="29" t="s">
        <v>17</v>
      </c>
      <c r="H58" s="31">
        <v>8</v>
      </c>
      <c r="I58" s="31">
        <v>6</v>
      </c>
      <c r="J58" s="31">
        <v>5</v>
      </c>
      <c r="K58" s="31">
        <v>0</v>
      </c>
      <c r="L58" s="41">
        <f t="shared" si="3"/>
        <v>3</v>
      </c>
      <c r="M58" s="45" t="str">
        <f t="shared" si="4"/>
        <v> </v>
      </c>
      <c r="N58" s="45" t="str">
        <f t="shared" si="5"/>
        <v>Thi lại</v>
      </c>
      <c r="O58" s="26"/>
    </row>
    <row r="59" spans="1:15" s="17" customFormat="1" ht="18.75" customHeight="1">
      <c r="A59" s="27">
        <v>9</v>
      </c>
      <c r="B59" s="28" t="s">
        <v>200</v>
      </c>
      <c r="C59" s="42" t="s">
        <v>154</v>
      </c>
      <c r="D59" s="42" t="s">
        <v>59</v>
      </c>
      <c r="E59" s="44" t="s">
        <v>230</v>
      </c>
      <c r="F59" s="19"/>
      <c r="G59" s="29" t="s">
        <v>17</v>
      </c>
      <c r="H59" s="31">
        <v>4</v>
      </c>
      <c r="I59" s="31">
        <v>5</v>
      </c>
      <c r="J59" s="31">
        <v>4</v>
      </c>
      <c r="K59" s="31">
        <v>0</v>
      </c>
      <c r="L59" s="41">
        <f t="shared" si="3"/>
        <v>2</v>
      </c>
      <c r="M59" s="45" t="str">
        <f t="shared" si="4"/>
        <v> </v>
      </c>
      <c r="N59" s="45" t="str">
        <f t="shared" si="5"/>
        <v>Thi lại</v>
      </c>
      <c r="O59" s="26"/>
    </row>
    <row r="60" spans="1:15" s="17" customFormat="1" ht="18.75" customHeight="1">
      <c r="A60" s="27">
        <v>1</v>
      </c>
      <c r="B60" s="28" t="s">
        <v>221</v>
      </c>
      <c r="C60" s="42" t="s">
        <v>201</v>
      </c>
      <c r="D60" s="42" t="s">
        <v>36</v>
      </c>
      <c r="E60" s="44" t="s">
        <v>88</v>
      </c>
      <c r="F60" s="19" t="s">
        <v>14</v>
      </c>
      <c r="G60" s="29" t="s">
        <v>17</v>
      </c>
      <c r="H60" s="31">
        <v>8</v>
      </c>
      <c r="I60" s="26">
        <v>6</v>
      </c>
      <c r="J60" s="26">
        <v>6</v>
      </c>
      <c r="K60" s="26">
        <v>3</v>
      </c>
      <c r="L60" s="25">
        <f t="shared" si="3"/>
        <v>5</v>
      </c>
      <c r="M60" s="45" t="str">
        <f t="shared" si="4"/>
        <v>TB</v>
      </c>
      <c r="N60" s="45" t="str">
        <f t="shared" si="5"/>
        <v> </v>
      </c>
      <c r="O60" s="26"/>
    </row>
    <row r="61" spans="1:15" s="17" customFormat="1" ht="18.75" customHeight="1">
      <c r="A61" s="27">
        <v>2</v>
      </c>
      <c r="B61" s="28" t="s">
        <v>221</v>
      </c>
      <c r="C61" s="42" t="s">
        <v>222</v>
      </c>
      <c r="D61" s="42" t="s">
        <v>36</v>
      </c>
      <c r="E61" s="44" t="s">
        <v>219</v>
      </c>
      <c r="F61" s="19" t="s">
        <v>14</v>
      </c>
      <c r="G61" s="29" t="s">
        <v>17</v>
      </c>
      <c r="H61" s="31">
        <v>6</v>
      </c>
      <c r="I61" s="26">
        <v>6</v>
      </c>
      <c r="J61" s="26">
        <v>6</v>
      </c>
      <c r="K61" s="26">
        <v>3</v>
      </c>
      <c r="L61" s="25">
        <f t="shared" si="3"/>
        <v>5</v>
      </c>
      <c r="M61" s="45" t="str">
        <f t="shared" si="4"/>
        <v>TB</v>
      </c>
      <c r="N61" s="45" t="str">
        <f t="shared" si="5"/>
        <v> </v>
      </c>
      <c r="O61" s="26"/>
    </row>
    <row r="62" spans="1:15" s="17" customFormat="1" ht="18.75" customHeight="1">
      <c r="A62" s="27">
        <v>3</v>
      </c>
      <c r="B62" s="28" t="s">
        <v>221</v>
      </c>
      <c r="C62" s="42" t="s">
        <v>132</v>
      </c>
      <c r="D62" s="42" t="s">
        <v>36</v>
      </c>
      <c r="E62" s="44" t="s">
        <v>202</v>
      </c>
      <c r="F62" s="19" t="s">
        <v>14</v>
      </c>
      <c r="G62" s="29" t="s">
        <v>17</v>
      </c>
      <c r="H62" s="31">
        <v>8</v>
      </c>
      <c r="I62" s="26">
        <v>6</v>
      </c>
      <c r="J62" s="26">
        <v>9</v>
      </c>
      <c r="K62" s="26">
        <v>4</v>
      </c>
      <c r="L62" s="25">
        <f t="shared" si="3"/>
        <v>6</v>
      </c>
      <c r="M62" s="45" t="str">
        <f t="shared" si="4"/>
        <v>TB Khá</v>
      </c>
      <c r="N62" s="45" t="str">
        <f t="shared" si="5"/>
        <v> </v>
      </c>
      <c r="O62" s="26"/>
    </row>
    <row r="63" spans="1:15" s="17" customFormat="1" ht="18.75" customHeight="1">
      <c r="A63" s="27">
        <v>4</v>
      </c>
      <c r="B63" s="28" t="s">
        <v>221</v>
      </c>
      <c r="C63" s="42" t="s">
        <v>151</v>
      </c>
      <c r="D63" s="42" t="s">
        <v>220</v>
      </c>
      <c r="E63" s="43" t="s">
        <v>91</v>
      </c>
      <c r="F63" s="19" t="s">
        <v>70</v>
      </c>
      <c r="G63" s="29" t="s">
        <v>17</v>
      </c>
      <c r="H63" s="31">
        <v>6</v>
      </c>
      <c r="I63" s="26">
        <v>6</v>
      </c>
      <c r="J63" s="26">
        <v>6</v>
      </c>
      <c r="K63" s="26">
        <v>6</v>
      </c>
      <c r="L63" s="25">
        <f t="shared" si="3"/>
        <v>6</v>
      </c>
      <c r="M63" s="45" t="str">
        <f t="shared" si="4"/>
        <v>TB Khá</v>
      </c>
      <c r="N63" s="45" t="str">
        <f t="shared" si="5"/>
        <v> </v>
      </c>
      <c r="O63" s="26"/>
    </row>
    <row r="64" spans="1:15" s="17" customFormat="1" ht="18.75" customHeight="1">
      <c r="A64" s="27">
        <v>5</v>
      </c>
      <c r="B64" s="28" t="s">
        <v>221</v>
      </c>
      <c r="C64" s="42" t="s">
        <v>80</v>
      </c>
      <c r="D64" s="42" t="s">
        <v>124</v>
      </c>
      <c r="E64" s="44" t="s">
        <v>232</v>
      </c>
      <c r="F64" s="19" t="s">
        <v>70</v>
      </c>
      <c r="G64" s="29" t="s">
        <v>17</v>
      </c>
      <c r="H64" s="31">
        <v>-45</v>
      </c>
      <c r="I64" s="31">
        <v>-45</v>
      </c>
      <c r="J64" s="31">
        <v>-45</v>
      </c>
      <c r="K64" s="31">
        <v>-45</v>
      </c>
      <c r="L64" s="39">
        <v>-45</v>
      </c>
      <c r="M64" s="45"/>
      <c r="N64" s="45" t="str">
        <f t="shared" si="5"/>
        <v>Bỏ học</v>
      </c>
      <c r="O64" s="26"/>
    </row>
    <row r="65" spans="1:15" s="17" customFormat="1" ht="18.75" customHeight="1">
      <c r="A65" s="27">
        <v>6</v>
      </c>
      <c r="B65" s="28" t="s">
        <v>221</v>
      </c>
      <c r="C65" s="42" t="s">
        <v>203</v>
      </c>
      <c r="D65" s="42" t="s">
        <v>127</v>
      </c>
      <c r="E65" s="44" t="s">
        <v>90</v>
      </c>
      <c r="F65" s="19" t="s">
        <v>14</v>
      </c>
      <c r="G65" s="29" t="s">
        <v>17</v>
      </c>
      <c r="H65" s="31">
        <v>8</v>
      </c>
      <c r="I65" s="26">
        <v>6</v>
      </c>
      <c r="J65" s="26">
        <v>6</v>
      </c>
      <c r="K65" s="26">
        <v>5</v>
      </c>
      <c r="L65" s="25">
        <f t="shared" si="3"/>
        <v>6</v>
      </c>
      <c r="M65" s="45" t="str">
        <f t="shared" si="4"/>
        <v>TB Khá</v>
      </c>
      <c r="N65" s="45" t="str">
        <f t="shared" si="5"/>
        <v> </v>
      </c>
      <c r="O65" s="26"/>
    </row>
    <row r="66" spans="1:15" s="17" customFormat="1" ht="18.75" customHeight="1">
      <c r="A66" s="27">
        <v>7</v>
      </c>
      <c r="B66" s="28" t="s">
        <v>221</v>
      </c>
      <c r="C66" s="42" t="s">
        <v>160</v>
      </c>
      <c r="D66" s="42" t="s">
        <v>127</v>
      </c>
      <c r="E66" s="44" t="s">
        <v>129</v>
      </c>
      <c r="F66" s="19" t="s">
        <v>14</v>
      </c>
      <c r="G66" s="29" t="s">
        <v>17</v>
      </c>
      <c r="H66" s="31">
        <v>6</v>
      </c>
      <c r="I66" s="26">
        <v>6</v>
      </c>
      <c r="J66" s="26">
        <v>6</v>
      </c>
      <c r="K66" s="26">
        <v>4</v>
      </c>
      <c r="L66" s="25">
        <f t="shared" si="3"/>
        <v>5</v>
      </c>
      <c r="M66" s="45" t="str">
        <f t="shared" si="4"/>
        <v>TB</v>
      </c>
      <c r="N66" s="45" t="str">
        <f t="shared" si="5"/>
        <v> </v>
      </c>
      <c r="O66" s="26"/>
    </row>
    <row r="67" spans="1:15" s="17" customFormat="1" ht="18.75" customHeight="1">
      <c r="A67" s="27">
        <v>8</v>
      </c>
      <c r="B67" s="28" t="s">
        <v>221</v>
      </c>
      <c r="C67" s="42" t="s">
        <v>204</v>
      </c>
      <c r="D67" s="42" t="s">
        <v>141</v>
      </c>
      <c r="E67" s="44" t="s">
        <v>106</v>
      </c>
      <c r="F67" s="19" t="s">
        <v>14</v>
      </c>
      <c r="G67" s="29" t="s">
        <v>17</v>
      </c>
      <c r="H67" s="31">
        <v>6</v>
      </c>
      <c r="I67" s="26">
        <v>6</v>
      </c>
      <c r="J67" s="26">
        <v>6</v>
      </c>
      <c r="K67" s="26">
        <v>3</v>
      </c>
      <c r="L67" s="25">
        <f t="shared" si="3"/>
        <v>5</v>
      </c>
      <c r="M67" s="45" t="str">
        <f t="shared" si="4"/>
        <v>TB</v>
      </c>
      <c r="N67" s="45" t="str">
        <f t="shared" si="5"/>
        <v> </v>
      </c>
      <c r="O67" s="26"/>
    </row>
    <row r="68" spans="1:15" s="17" customFormat="1" ht="18.75" customHeight="1">
      <c r="A68" s="27">
        <v>9</v>
      </c>
      <c r="B68" s="28" t="s">
        <v>221</v>
      </c>
      <c r="C68" s="42" t="s">
        <v>15</v>
      </c>
      <c r="D68" s="42" t="s">
        <v>135</v>
      </c>
      <c r="E68" s="44" t="s">
        <v>69</v>
      </c>
      <c r="F68" s="19" t="s">
        <v>70</v>
      </c>
      <c r="G68" s="29" t="s">
        <v>17</v>
      </c>
      <c r="H68" s="31">
        <v>8</v>
      </c>
      <c r="I68" s="26">
        <v>5</v>
      </c>
      <c r="J68" s="26">
        <v>6</v>
      </c>
      <c r="K68" s="26">
        <v>3</v>
      </c>
      <c r="L68" s="25">
        <f t="shared" si="3"/>
        <v>5</v>
      </c>
      <c r="M68" s="45" t="str">
        <f t="shared" si="4"/>
        <v>TB</v>
      </c>
      <c r="N68" s="45" t="str">
        <f t="shared" si="5"/>
        <v> </v>
      </c>
      <c r="O68" s="26"/>
    </row>
    <row r="69" spans="1:15" s="17" customFormat="1" ht="18.75" customHeight="1">
      <c r="A69" s="27">
        <v>10</v>
      </c>
      <c r="B69" s="28" t="s">
        <v>221</v>
      </c>
      <c r="C69" s="42" t="s">
        <v>39</v>
      </c>
      <c r="D69" s="42" t="s">
        <v>40</v>
      </c>
      <c r="E69" s="43" t="s">
        <v>205</v>
      </c>
      <c r="F69" s="19" t="s">
        <v>70</v>
      </c>
      <c r="G69" s="29" t="s">
        <v>17</v>
      </c>
      <c r="H69" s="31">
        <v>6</v>
      </c>
      <c r="I69" s="26">
        <v>6</v>
      </c>
      <c r="J69" s="26">
        <v>6</v>
      </c>
      <c r="K69" s="26">
        <v>6</v>
      </c>
      <c r="L69" s="25">
        <f t="shared" si="3"/>
        <v>6</v>
      </c>
      <c r="M69" s="45" t="str">
        <f t="shared" si="4"/>
        <v>TB Khá</v>
      </c>
      <c r="N69" s="45" t="str">
        <f t="shared" si="5"/>
        <v> </v>
      </c>
      <c r="O69" s="26"/>
    </row>
    <row r="70" spans="1:15" s="17" customFormat="1" ht="18.75" customHeight="1">
      <c r="A70" s="27">
        <v>11</v>
      </c>
      <c r="B70" s="28" t="s">
        <v>221</v>
      </c>
      <c r="C70" s="42" t="s">
        <v>15</v>
      </c>
      <c r="D70" s="42" t="s">
        <v>41</v>
      </c>
      <c r="E70" s="44" t="s">
        <v>82</v>
      </c>
      <c r="F70" s="19" t="s">
        <v>70</v>
      </c>
      <c r="G70" s="29" t="s">
        <v>17</v>
      </c>
      <c r="H70" s="31">
        <v>8</v>
      </c>
      <c r="I70" s="22">
        <v>5</v>
      </c>
      <c r="J70" s="22">
        <v>6</v>
      </c>
      <c r="K70" s="22">
        <v>6</v>
      </c>
      <c r="L70" s="25">
        <f t="shared" si="3"/>
        <v>6</v>
      </c>
      <c r="M70" s="45" t="str">
        <f t="shared" si="4"/>
        <v>TB Khá</v>
      </c>
      <c r="N70" s="45" t="str">
        <f t="shared" si="5"/>
        <v> </v>
      </c>
      <c r="O70" s="26"/>
    </row>
    <row r="71" spans="1:15" s="17" customFormat="1" ht="18.75" customHeight="1">
      <c r="A71" s="27">
        <v>12</v>
      </c>
      <c r="B71" s="28" t="s">
        <v>221</v>
      </c>
      <c r="C71" s="42" t="s">
        <v>74</v>
      </c>
      <c r="D71" s="42" t="s">
        <v>41</v>
      </c>
      <c r="E71" s="44" t="s">
        <v>206</v>
      </c>
      <c r="F71" s="19" t="s">
        <v>70</v>
      </c>
      <c r="G71" s="29" t="s">
        <v>17</v>
      </c>
      <c r="H71" s="31">
        <v>6</v>
      </c>
      <c r="I71" s="31">
        <v>6</v>
      </c>
      <c r="J71" s="31">
        <v>6</v>
      </c>
      <c r="K71" s="31">
        <v>5</v>
      </c>
      <c r="L71" s="25">
        <f t="shared" si="3"/>
        <v>6</v>
      </c>
      <c r="M71" s="45" t="str">
        <f t="shared" si="4"/>
        <v>TB Khá</v>
      </c>
      <c r="N71" s="45" t="str">
        <f t="shared" si="5"/>
        <v> </v>
      </c>
      <c r="O71" s="26"/>
    </row>
    <row r="72" spans="1:15" s="17" customFormat="1" ht="18.75" customHeight="1">
      <c r="A72" s="27">
        <v>13</v>
      </c>
      <c r="B72" s="28" t="s">
        <v>221</v>
      </c>
      <c r="C72" s="42" t="s">
        <v>35</v>
      </c>
      <c r="D72" s="42" t="s">
        <v>43</v>
      </c>
      <c r="E72" s="43" t="s">
        <v>207</v>
      </c>
      <c r="F72" s="19" t="s">
        <v>70</v>
      </c>
      <c r="G72" s="29" t="s">
        <v>17</v>
      </c>
      <c r="H72" s="31">
        <v>6</v>
      </c>
      <c r="I72" s="26">
        <v>6</v>
      </c>
      <c r="J72" s="26">
        <v>6</v>
      </c>
      <c r="K72" s="26">
        <v>7</v>
      </c>
      <c r="L72" s="25">
        <f t="shared" si="3"/>
        <v>7</v>
      </c>
      <c r="M72" s="45" t="str">
        <f t="shared" si="4"/>
        <v>Khá</v>
      </c>
      <c r="N72" s="45" t="str">
        <f t="shared" si="5"/>
        <v> </v>
      </c>
      <c r="O72" s="26"/>
    </row>
    <row r="73" spans="1:15" s="17" customFormat="1" ht="18.75" customHeight="1">
      <c r="A73" s="27">
        <v>14</v>
      </c>
      <c r="B73" s="28" t="s">
        <v>221</v>
      </c>
      <c r="C73" s="42" t="s">
        <v>120</v>
      </c>
      <c r="D73" s="42" t="s">
        <v>98</v>
      </c>
      <c r="E73" s="44" t="s">
        <v>208</v>
      </c>
      <c r="F73" s="19" t="s">
        <v>14</v>
      </c>
      <c r="G73" s="29" t="s">
        <v>17</v>
      </c>
      <c r="H73" s="31">
        <v>6</v>
      </c>
      <c r="I73" s="26">
        <v>6</v>
      </c>
      <c r="J73" s="26">
        <v>6</v>
      </c>
      <c r="K73" s="26">
        <v>3</v>
      </c>
      <c r="L73" s="25">
        <f t="shared" si="3"/>
        <v>5</v>
      </c>
      <c r="M73" s="45" t="str">
        <f t="shared" si="4"/>
        <v>TB</v>
      </c>
      <c r="N73" s="45" t="str">
        <f t="shared" si="5"/>
        <v> </v>
      </c>
      <c r="O73" s="26"/>
    </row>
    <row r="74" spans="1:15" s="17" customFormat="1" ht="18.75" customHeight="1">
      <c r="A74" s="27">
        <v>15</v>
      </c>
      <c r="B74" s="28" t="s">
        <v>221</v>
      </c>
      <c r="C74" s="42" t="s">
        <v>15</v>
      </c>
      <c r="D74" s="42" t="s">
        <v>27</v>
      </c>
      <c r="E74" s="44" t="s">
        <v>78</v>
      </c>
      <c r="F74" s="19" t="s">
        <v>70</v>
      </c>
      <c r="G74" s="29" t="s">
        <v>17</v>
      </c>
      <c r="H74" s="31">
        <v>8</v>
      </c>
      <c r="I74" s="26">
        <v>5</v>
      </c>
      <c r="J74" s="26">
        <v>8</v>
      </c>
      <c r="K74" s="26">
        <v>4</v>
      </c>
      <c r="L74" s="25">
        <f t="shared" si="3"/>
        <v>6</v>
      </c>
      <c r="M74" s="45" t="str">
        <f t="shared" si="4"/>
        <v>TB Khá</v>
      </c>
      <c r="N74" s="45" t="str">
        <f t="shared" si="5"/>
        <v> </v>
      </c>
      <c r="O74" s="26"/>
    </row>
    <row r="75" spans="1:15" s="17" customFormat="1" ht="18.75" customHeight="1">
      <c r="A75" s="27">
        <v>16</v>
      </c>
      <c r="B75" s="28" t="s">
        <v>221</v>
      </c>
      <c r="C75" s="42" t="s">
        <v>53</v>
      </c>
      <c r="D75" s="42" t="s">
        <v>46</v>
      </c>
      <c r="E75" s="44" t="s">
        <v>101</v>
      </c>
      <c r="F75" s="19" t="s">
        <v>70</v>
      </c>
      <c r="G75" s="29" t="s">
        <v>17</v>
      </c>
      <c r="H75" s="31">
        <v>6</v>
      </c>
      <c r="I75" s="31">
        <v>6</v>
      </c>
      <c r="J75" s="31">
        <v>6</v>
      </c>
      <c r="K75" s="31">
        <v>4</v>
      </c>
      <c r="L75" s="25">
        <f t="shared" si="3"/>
        <v>5</v>
      </c>
      <c r="M75" s="45" t="str">
        <f t="shared" si="4"/>
        <v>TB</v>
      </c>
      <c r="N75" s="45" t="str">
        <f t="shared" si="5"/>
        <v> </v>
      </c>
      <c r="O75" s="26"/>
    </row>
    <row r="76" spans="1:15" s="17" customFormat="1" ht="18.75" customHeight="1">
      <c r="A76" s="27">
        <v>17</v>
      </c>
      <c r="B76" s="28" t="s">
        <v>221</v>
      </c>
      <c r="C76" s="42" t="s">
        <v>87</v>
      </c>
      <c r="D76" s="42" t="s">
        <v>113</v>
      </c>
      <c r="E76" s="44" t="s">
        <v>155</v>
      </c>
      <c r="F76" s="19" t="s">
        <v>70</v>
      </c>
      <c r="G76" s="29" t="s">
        <v>17</v>
      </c>
      <c r="H76" s="31">
        <v>8</v>
      </c>
      <c r="I76" s="26">
        <v>6</v>
      </c>
      <c r="J76" s="26">
        <v>6</v>
      </c>
      <c r="K76" s="26">
        <v>5</v>
      </c>
      <c r="L76" s="25">
        <f t="shared" si="3"/>
        <v>6</v>
      </c>
      <c r="M76" s="45" t="str">
        <f t="shared" si="4"/>
        <v>TB Khá</v>
      </c>
      <c r="N76" s="45" t="str">
        <f t="shared" si="5"/>
        <v> </v>
      </c>
      <c r="O76" s="26"/>
    </row>
    <row r="77" spans="1:15" s="17" customFormat="1" ht="18.75" customHeight="1">
      <c r="A77" s="27">
        <v>18</v>
      </c>
      <c r="B77" s="28" t="s">
        <v>221</v>
      </c>
      <c r="C77" s="42" t="s">
        <v>53</v>
      </c>
      <c r="D77" s="42" t="s">
        <v>28</v>
      </c>
      <c r="E77" s="44" t="s">
        <v>116</v>
      </c>
      <c r="F77" s="19" t="s">
        <v>70</v>
      </c>
      <c r="G77" s="29" t="s">
        <v>17</v>
      </c>
      <c r="H77" s="31">
        <v>6</v>
      </c>
      <c r="I77" s="26">
        <v>6</v>
      </c>
      <c r="J77" s="26">
        <v>6</v>
      </c>
      <c r="K77" s="26">
        <v>5</v>
      </c>
      <c r="L77" s="25">
        <f t="shared" si="3"/>
        <v>6</v>
      </c>
      <c r="M77" s="45" t="str">
        <f t="shared" si="4"/>
        <v>TB Khá</v>
      </c>
      <c r="N77" s="45" t="str">
        <f t="shared" si="5"/>
        <v> </v>
      </c>
      <c r="O77" s="26"/>
    </row>
    <row r="78" spans="1:15" s="17" customFormat="1" ht="18.75" customHeight="1">
      <c r="A78" s="27">
        <v>19</v>
      </c>
      <c r="B78" s="28" t="s">
        <v>221</v>
      </c>
      <c r="C78" s="42" t="s">
        <v>209</v>
      </c>
      <c r="D78" s="42" t="s">
        <v>28</v>
      </c>
      <c r="E78" s="44" t="s">
        <v>210</v>
      </c>
      <c r="F78" s="19" t="s">
        <v>70</v>
      </c>
      <c r="G78" s="29" t="s">
        <v>17</v>
      </c>
      <c r="H78" s="31">
        <v>8</v>
      </c>
      <c r="I78" s="26">
        <v>5</v>
      </c>
      <c r="J78" s="26">
        <v>6</v>
      </c>
      <c r="K78" s="26">
        <v>6</v>
      </c>
      <c r="L78" s="25">
        <f t="shared" si="3"/>
        <v>6</v>
      </c>
      <c r="M78" s="45" t="str">
        <f t="shared" si="4"/>
        <v>TB Khá</v>
      </c>
      <c r="N78" s="45" t="str">
        <f t="shared" si="5"/>
        <v> </v>
      </c>
      <c r="O78" s="26"/>
    </row>
    <row r="79" spans="1:15" s="17" customFormat="1" ht="18.75" customHeight="1">
      <c r="A79" s="27">
        <v>20</v>
      </c>
      <c r="B79" s="28" t="s">
        <v>221</v>
      </c>
      <c r="C79" s="42" t="s">
        <v>16</v>
      </c>
      <c r="D79" s="42" t="s">
        <v>128</v>
      </c>
      <c r="E79" s="44" t="s">
        <v>217</v>
      </c>
      <c r="F79" s="19" t="s">
        <v>14</v>
      </c>
      <c r="G79" s="29" t="s">
        <v>17</v>
      </c>
      <c r="H79" s="31">
        <v>6</v>
      </c>
      <c r="I79" s="26">
        <v>6</v>
      </c>
      <c r="J79" s="26">
        <v>6</v>
      </c>
      <c r="K79" s="26">
        <v>7</v>
      </c>
      <c r="L79" s="25">
        <f t="shared" si="3"/>
        <v>7</v>
      </c>
      <c r="M79" s="45" t="str">
        <f t="shared" si="4"/>
        <v>Khá</v>
      </c>
      <c r="N79" s="45" t="str">
        <f t="shared" si="5"/>
        <v> </v>
      </c>
      <c r="O79" s="26"/>
    </row>
    <row r="80" spans="1:15" s="17" customFormat="1" ht="18.75" customHeight="1">
      <c r="A80" s="27">
        <v>21</v>
      </c>
      <c r="B80" s="28" t="s">
        <v>221</v>
      </c>
      <c r="C80" s="42" t="s">
        <v>15</v>
      </c>
      <c r="D80" s="42" t="s">
        <v>7</v>
      </c>
      <c r="E80" s="44" t="s">
        <v>157</v>
      </c>
      <c r="F80" s="19" t="s">
        <v>70</v>
      </c>
      <c r="G80" s="29" t="s">
        <v>17</v>
      </c>
      <c r="H80" s="31">
        <v>6</v>
      </c>
      <c r="I80" s="26">
        <v>6</v>
      </c>
      <c r="J80" s="26">
        <v>6</v>
      </c>
      <c r="K80" s="26">
        <v>5</v>
      </c>
      <c r="L80" s="25">
        <f t="shared" si="3"/>
        <v>6</v>
      </c>
      <c r="M80" s="45" t="str">
        <f t="shared" si="4"/>
        <v>TB Khá</v>
      </c>
      <c r="N80" s="45" t="str">
        <f t="shared" si="5"/>
        <v> </v>
      </c>
      <c r="O80" s="26"/>
    </row>
    <row r="81" spans="1:15" s="17" customFormat="1" ht="18.75" customHeight="1">
      <c r="A81" s="27">
        <v>22</v>
      </c>
      <c r="B81" s="28" t="s">
        <v>221</v>
      </c>
      <c r="C81" s="42" t="s">
        <v>15</v>
      </c>
      <c r="D81" s="42" t="s">
        <v>7</v>
      </c>
      <c r="E81" s="44" t="s">
        <v>148</v>
      </c>
      <c r="F81" s="19" t="s">
        <v>70</v>
      </c>
      <c r="G81" s="29" t="s">
        <v>17</v>
      </c>
      <c r="H81" s="31">
        <v>6</v>
      </c>
      <c r="I81" s="26">
        <v>6</v>
      </c>
      <c r="J81" s="26">
        <v>6</v>
      </c>
      <c r="K81" s="26">
        <v>5</v>
      </c>
      <c r="L81" s="25">
        <f t="shared" si="3"/>
        <v>6</v>
      </c>
      <c r="M81" s="45" t="str">
        <f t="shared" si="4"/>
        <v>TB Khá</v>
      </c>
      <c r="N81" s="45" t="str">
        <f t="shared" si="5"/>
        <v> </v>
      </c>
      <c r="O81" s="26"/>
    </row>
    <row r="82" spans="1:15" s="17" customFormat="1" ht="18.75" customHeight="1">
      <c r="A82" s="27">
        <v>23</v>
      </c>
      <c r="B82" s="28" t="s">
        <v>221</v>
      </c>
      <c r="C82" s="42" t="s">
        <v>144</v>
      </c>
      <c r="D82" s="42" t="s">
        <v>48</v>
      </c>
      <c r="E82" s="44" t="s">
        <v>121</v>
      </c>
      <c r="F82" s="19" t="s">
        <v>70</v>
      </c>
      <c r="G82" s="29" t="s">
        <v>17</v>
      </c>
      <c r="H82" s="31">
        <v>-45</v>
      </c>
      <c r="I82" s="31">
        <v>-45</v>
      </c>
      <c r="J82" s="31">
        <v>-45</v>
      </c>
      <c r="K82" s="31">
        <v>-45</v>
      </c>
      <c r="L82" s="39">
        <v>-45</v>
      </c>
      <c r="M82" s="45" t="str">
        <f t="shared" si="4"/>
        <v> </v>
      </c>
      <c r="N82" s="45" t="str">
        <f t="shared" si="5"/>
        <v>Bỏ học</v>
      </c>
      <c r="O82" s="26"/>
    </row>
    <row r="83" spans="1:15" s="17" customFormat="1" ht="18.75" customHeight="1">
      <c r="A83" s="27">
        <v>24</v>
      </c>
      <c r="B83" s="28" t="s">
        <v>221</v>
      </c>
      <c r="C83" s="42" t="s">
        <v>103</v>
      </c>
      <c r="D83" s="42" t="s">
        <v>8</v>
      </c>
      <c r="E83" s="44" t="s">
        <v>149</v>
      </c>
      <c r="F83" s="19" t="s">
        <v>70</v>
      </c>
      <c r="G83" s="29" t="s">
        <v>17</v>
      </c>
      <c r="H83" s="31">
        <v>8</v>
      </c>
      <c r="I83" s="26">
        <v>5</v>
      </c>
      <c r="J83" s="26">
        <v>6</v>
      </c>
      <c r="K83" s="26">
        <v>3</v>
      </c>
      <c r="L83" s="25">
        <f t="shared" si="3"/>
        <v>5</v>
      </c>
      <c r="M83" s="45" t="str">
        <f t="shared" si="4"/>
        <v>TB</v>
      </c>
      <c r="N83" s="45" t="str">
        <f t="shared" si="5"/>
        <v> </v>
      </c>
      <c r="O83" s="26"/>
    </row>
    <row r="84" spans="1:15" s="17" customFormat="1" ht="18.75" customHeight="1">
      <c r="A84" s="27">
        <v>25</v>
      </c>
      <c r="B84" s="28" t="s">
        <v>221</v>
      </c>
      <c r="C84" s="42" t="s">
        <v>15</v>
      </c>
      <c r="D84" s="42" t="s">
        <v>51</v>
      </c>
      <c r="E84" s="44" t="s">
        <v>97</v>
      </c>
      <c r="F84" s="19" t="s">
        <v>70</v>
      </c>
      <c r="G84" s="29" t="s">
        <v>17</v>
      </c>
      <c r="H84" s="31">
        <v>8</v>
      </c>
      <c r="I84" s="26">
        <v>6</v>
      </c>
      <c r="J84" s="26">
        <v>6</v>
      </c>
      <c r="K84" s="26">
        <v>5</v>
      </c>
      <c r="L84" s="25">
        <f t="shared" si="3"/>
        <v>6</v>
      </c>
      <c r="M84" s="45" t="str">
        <f t="shared" si="4"/>
        <v>TB Khá</v>
      </c>
      <c r="N84" s="45" t="str">
        <f t="shared" si="5"/>
        <v> </v>
      </c>
      <c r="O84" s="26"/>
    </row>
    <row r="85" spans="1:15" s="17" customFormat="1" ht="18.75" customHeight="1">
      <c r="A85" s="27">
        <v>26</v>
      </c>
      <c r="B85" s="28" t="s">
        <v>221</v>
      </c>
      <c r="C85" s="42" t="s">
        <v>57</v>
      </c>
      <c r="D85" s="42" t="s">
        <v>51</v>
      </c>
      <c r="E85" s="44" t="s">
        <v>146</v>
      </c>
      <c r="F85" s="19" t="s">
        <v>70</v>
      </c>
      <c r="G85" s="29" t="s">
        <v>17</v>
      </c>
      <c r="H85" s="31">
        <v>6</v>
      </c>
      <c r="I85" s="26">
        <v>5</v>
      </c>
      <c r="J85" s="26">
        <v>6</v>
      </c>
      <c r="K85" s="26">
        <v>4</v>
      </c>
      <c r="L85" s="25">
        <f t="shared" si="3"/>
        <v>5</v>
      </c>
      <c r="M85" s="45" t="str">
        <f t="shared" si="4"/>
        <v>TB</v>
      </c>
      <c r="N85" s="45" t="str">
        <f t="shared" si="5"/>
        <v> </v>
      </c>
      <c r="O85" s="26"/>
    </row>
    <row r="86" spans="1:15" s="17" customFormat="1" ht="18.75" customHeight="1">
      <c r="A86" s="27">
        <v>27</v>
      </c>
      <c r="B86" s="28" t="s">
        <v>221</v>
      </c>
      <c r="C86" s="42" t="s">
        <v>39</v>
      </c>
      <c r="D86" s="42" t="s">
        <v>51</v>
      </c>
      <c r="E86" s="44" t="s">
        <v>67</v>
      </c>
      <c r="F86" s="19" t="s">
        <v>70</v>
      </c>
      <c r="G86" s="29" t="s">
        <v>17</v>
      </c>
      <c r="H86" s="31">
        <v>8</v>
      </c>
      <c r="I86" s="26">
        <v>6</v>
      </c>
      <c r="J86" s="26">
        <v>8</v>
      </c>
      <c r="K86" s="26">
        <v>3</v>
      </c>
      <c r="L86" s="25">
        <f t="shared" si="3"/>
        <v>5</v>
      </c>
      <c r="M86" s="45" t="str">
        <f t="shared" si="4"/>
        <v>TB</v>
      </c>
      <c r="N86" s="45" t="str">
        <f t="shared" si="5"/>
        <v> </v>
      </c>
      <c r="O86" s="26"/>
    </row>
    <row r="87" spans="1:15" s="17" customFormat="1" ht="18.75" customHeight="1">
      <c r="A87" s="27">
        <v>28</v>
      </c>
      <c r="B87" s="28" t="s">
        <v>221</v>
      </c>
      <c r="C87" s="42" t="s">
        <v>39</v>
      </c>
      <c r="D87" s="42" t="s">
        <v>52</v>
      </c>
      <c r="E87" s="44" t="s">
        <v>65</v>
      </c>
      <c r="F87" s="19" t="s">
        <v>70</v>
      </c>
      <c r="G87" s="29" t="s">
        <v>17</v>
      </c>
      <c r="H87" s="31">
        <v>8</v>
      </c>
      <c r="I87" s="26">
        <v>5</v>
      </c>
      <c r="J87" s="26">
        <v>6</v>
      </c>
      <c r="K87" s="26">
        <v>5</v>
      </c>
      <c r="L87" s="25">
        <f t="shared" si="3"/>
        <v>6</v>
      </c>
      <c r="M87" s="45" t="str">
        <f t="shared" si="4"/>
        <v>TB Khá</v>
      </c>
      <c r="N87" s="45" t="str">
        <f t="shared" si="5"/>
        <v> </v>
      </c>
      <c r="O87" s="26"/>
    </row>
    <row r="88" spans="1:15" s="17" customFormat="1" ht="18.75" customHeight="1">
      <c r="A88" s="32">
        <v>29</v>
      </c>
      <c r="B88" s="28" t="s">
        <v>221</v>
      </c>
      <c r="C88" s="42" t="s">
        <v>47</v>
      </c>
      <c r="D88" s="42" t="s">
        <v>115</v>
      </c>
      <c r="E88" s="43" t="s">
        <v>211</v>
      </c>
      <c r="F88" s="19" t="s">
        <v>70</v>
      </c>
      <c r="G88" s="29" t="s">
        <v>17</v>
      </c>
      <c r="H88" s="31">
        <v>6</v>
      </c>
      <c r="I88" s="26">
        <v>6</v>
      </c>
      <c r="J88" s="26">
        <v>6</v>
      </c>
      <c r="K88" s="26">
        <v>4</v>
      </c>
      <c r="L88" s="25">
        <f t="shared" si="3"/>
        <v>5</v>
      </c>
      <c r="M88" s="45" t="str">
        <f t="shared" si="4"/>
        <v>TB</v>
      </c>
      <c r="N88" s="45" t="str">
        <f t="shared" si="5"/>
        <v> </v>
      </c>
      <c r="O88" s="26"/>
    </row>
    <row r="89" spans="1:15" s="17" customFormat="1" ht="18.75" customHeight="1">
      <c r="A89" s="27">
        <v>30</v>
      </c>
      <c r="B89" s="33" t="s">
        <v>221</v>
      </c>
      <c r="C89" s="46" t="s">
        <v>123</v>
      </c>
      <c r="D89" s="46" t="s">
        <v>54</v>
      </c>
      <c r="E89" s="47" t="s">
        <v>95</v>
      </c>
      <c r="F89" s="34" t="s">
        <v>70</v>
      </c>
      <c r="G89" s="35" t="s">
        <v>17</v>
      </c>
      <c r="H89" s="36">
        <v>8</v>
      </c>
      <c r="I89" s="37">
        <v>5</v>
      </c>
      <c r="J89" s="37">
        <v>6</v>
      </c>
      <c r="K89" s="37">
        <v>4</v>
      </c>
      <c r="L89" s="25">
        <f t="shared" si="3"/>
        <v>5</v>
      </c>
      <c r="M89" s="45" t="str">
        <f t="shared" si="4"/>
        <v>TB</v>
      </c>
      <c r="N89" s="45" t="str">
        <f t="shared" si="5"/>
        <v> </v>
      </c>
      <c r="O89" s="37"/>
    </row>
    <row r="90" spans="1:15" s="17" customFormat="1" ht="18.75" customHeight="1">
      <c r="A90" s="27">
        <v>31</v>
      </c>
      <c r="B90" s="28" t="s">
        <v>221</v>
      </c>
      <c r="C90" s="42" t="s">
        <v>39</v>
      </c>
      <c r="D90" s="42" t="s">
        <v>92</v>
      </c>
      <c r="E90" s="43" t="s">
        <v>212</v>
      </c>
      <c r="F90" s="19" t="s">
        <v>70</v>
      </c>
      <c r="G90" s="29" t="s">
        <v>17</v>
      </c>
      <c r="H90" s="31">
        <v>8</v>
      </c>
      <c r="I90" s="26">
        <v>5</v>
      </c>
      <c r="J90" s="26">
        <v>6</v>
      </c>
      <c r="K90" s="26">
        <v>5</v>
      </c>
      <c r="L90" s="25">
        <f t="shared" si="3"/>
        <v>6</v>
      </c>
      <c r="M90" s="45" t="str">
        <f t="shared" si="4"/>
        <v>TB Khá</v>
      </c>
      <c r="N90" s="45" t="str">
        <f t="shared" si="5"/>
        <v> </v>
      </c>
      <c r="O90" s="26"/>
    </row>
    <row r="91" spans="1:15" s="17" customFormat="1" ht="18.75" customHeight="1">
      <c r="A91" s="27">
        <v>32</v>
      </c>
      <c r="B91" s="28" t="s">
        <v>221</v>
      </c>
      <c r="C91" s="42" t="s">
        <v>104</v>
      </c>
      <c r="D91" s="42" t="s">
        <v>79</v>
      </c>
      <c r="E91" s="43" t="s">
        <v>145</v>
      </c>
      <c r="F91" s="19" t="s">
        <v>70</v>
      </c>
      <c r="G91" s="29" t="s">
        <v>17</v>
      </c>
      <c r="H91" s="31">
        <v>8</v>
      </c>
      <c r="I91" s="26">
        <v>6</v>
      </c>
      <c r="J91" s="26">
        <v>7</v>
      </c>
      <c r="K91" s="26">
        <v>6</v>
      </c>
      <c r="L91" s="25">
        <f t="shared" si="3"/>
        <v>7</v>
      </c>
      <c r="M91" s="45" t="str">
        <f t="shared" si="4"/>
        <v>Khá</v>
      </c>
      <c r="N91" s="45" t="str">
        <f t="shared" si="5"/>
        <v> </v>
      </c>
      <c r="O91" s="26"/>
    </row>
    <row r="92" spans="1:15" s="17" customFormat="1" ht="18.75" customHeight="1">
      <c r="A92" s="27">
        <v>33</v>
      </c>
      <c r="B92" s="28" t="s">
        <v>221</v>
      </c>
      <c r="C92" s="42" t="s">
        <v>213</v>
      </c>
      <c r="D92" s="42" t="s">
        <v>9</v>
      </c>
      <c r="E92" s="44" t="s">
        <v>77</v>
      </c>
      <c r="F92" s="19" t="s">
        <v>70</v>
      </c>
      <c r="G92" s="29" t="s">
        <v>17</v>
      </c>
      <c r="H92" s="31">
        <v>8</v>
      </c>
      <c r="I92" s="26">
        <v>5</v>
      </c>
      <c r="J92" s="26">
        <v>6</v>
      </c>
      <c r="K92" s="26">
        <v>6</v>
      </c>
      <c r="L92" s="25">
        <f aca="true" t="shared" si="6" ref="L92:L103">ROUND(((H92+I92+J92)/3+K92)*0.5,0)</f>
        <v>6</v>
      </c>
      <c r="M92" s="45" t="str">
        <f t="shared" si="4"/>
        <v>TB Khá</v>
      </c>
      <c r="N92" s="45" t="str">
        <f t="shared" si="5"/>
        <v> </v>
      </c>
      <c r="O92" s="23"/>
    </row>
    <row r="93" spans="1:15" s="17" customFormat="1" ht="18.75" customHeight="1">
      <c r="A93" s="27">
        <v>34</v>
      </c>
      <c r="B93" s="28" t="s">
        <v>221</v>
      </c>
      <c r="C93" s="42" t="s">
        <v>16</v>
      </c>
      <c r="D93" s="42" t="s">
        <v>156</v>
      </c>
      <c r="E93" s="44" t="s">
        <v>133</v>
      </c>
      <c r="F93" s="19" t="s">
        <v>14</v>
      </c>
      <c r="G93" s="29" t="s">
        <v>17</v>
      </c>
      <c r="H93" s="31">
        <v>6</v>
      </c>
      <c r="I93" s="26">
        <v>6</v>
      </c>
      <c r="J93" s="26">
        <v>6</v>
      </c>
      <c r="K93" s="26">
        <v>4</v>
      </c>
      <c r="L93" s="25">
        <f t="shared" si="6"/>
        <v>5</v>
      </c>
      <c r="M93" s="45" t="str">
        <f aca="true" t="shared" si="7" ref="M93:M103">IF(L93&gt;10," ",IF(AND(L93&gt;=8),"Giỏi",IF(AND(L93&gt;=7),"Khá",IF(AND(L93&gt;=6),"TB Khá",IF(AND(L93&gt;=5),"TB"," ")))))</f>
        <v>TB</v>
      </c>
      <c r="N93" s="45" t="str">
        <f aca="true" t="shared" si="8" ref="N93:N103">IF(L93&lt;=-45,"Bỏ học",IF(OR(L93&lt;0),"Tích luỹ",IF(OR(L93&lt;5),"Thi lại",IF(OR(L93=64),"Có c.chỉ",IF(L93&gt;=70,"Miễn học"," ")))))</f>
        <v> </v>
      </c>
      <c r="O93" s="23"/>
    </row>
    <row r="94" spans="1:15" s="17" customFormat="1" ht="18.75" customHeight="1">
      <c r="A94" s="27">
        <v>35</v>
      </c>
      <c r="B94" s="28" t="s">
        <v>221</v>
      </c>
      <c r="C94" s="42" t="s">
        <v>152</v>
      </c>
      <c r="D94" s="42" t="s">
        <v>56</v>
      </c>
      <c r="E94" s="44" t="s">
        <v>107</v>
      </c>
      <c r="F94" s="19" t="s">
        <v>70</v>
      </c>
      <c r="G94" s="29" t="s">
        <v>17</v>
      </c>
      <c r="H94" s="31">
        <v>6</v>
      </c>
      <c r="I94" s="26">
        <v>6</v>
      </c>
      <c r="J94" s="26">
        <v>6</v>
      </c>
      <c r="K94" s="26">
        <v>4</v>
      </c>
      <c r="L94" s="25">
        <f t="shared" si="6"/>
        <v>5</v>
      </c>
      <c r="M94" s="45" t="str">
        <f t="shared" si="7"/>
        <v>TB</v>
      </c>
      <c r="N94" s="45" t="str">
        <f t="shared" si="8"/>
        <v> </v>
      </c>
      <c r="O94" s="23"/>
    </row>
    <row r="95" spans="1:15" s="17" customFormat="1" ht="18.75" customHeight="1">
      <c r="A95" s="27">
        <v>36</v>
      </c>
      <c r="B95" s="28" t="s">
        <v>221</v>
      </c>
      <c r="C95" s="42" t="s">
        <v>132</v>
      </c>
      <c r="D95" s="42" t="s">
        <v>25</v>
      </c>
      <c r="E95" s="44" t="s">
        <v>214</v>
      </c>
      <c r="F95" s="19" t="s">
        <v>14</v>
      </c>
      <c r="G95" s="29" t="s">
        <v>17</v>
      </c>
      <c r="H95" s="31">
        <v>8</v>
      </c>
      <c r="I95" s="26">
        <v>6</v>
      </c>
      <c r="J95" s="26">
        <v>6</v>
      </c>
      <c r="K95" s="26">
        <v>5</v>
      </c>
      <c r="L95" s="25">
        <f t="shared" si="6"/>
        <v>6</v>
      </c>
      <c r="M95" s="45" t="str">
        <f t="shared" si="7"/>
        <v>TB Khá</v>
      </c>
      <c r="N95" s="45" t="str">
        <f t="shared" si="8"/>
        <v> </v>
      </c>
      <c r="O95" s="23"/>
    </row>
    <row r="96" spans="1:15" s="17" customFormat="1" ht="18.75" customHeight="1">
      <c r="A96" s="27">
        <v>37</v>
      </c>
      <c r="B96" s="28" t="s">
        <v>221</v>
      </c>
      <c r="C96" s="42" t="s">
        <v>143</v>
      </c>
      <c r="D96" s="42" t="s">
        <v>126</v>
      </c>
      <c r="E96" s="44" t="s">
        <v>218</v>
      </c>
      <c r="F96" s="19" t="s">
        <v>14</v>
      </c>
      <c r="G96" s="29" t="s">
        <v>17</v>
      </c>
      <c r="H96" s="31">
        <v>6</v>
      </c>
      <c r="I96" s="26">
        <v>6</v>
      </c>
      <c r="J96" s="26">
        <v>6</v>
      </c>
      <c r="K96" s="26">
        <v>6</v>
      </c>
      <c r="L96" s="25">
        <f t="shared" si="6"/>
        <v>6</v>
      </c>
      <c r="M96" s="45" t="str">
        <f t="shared" si="7"/>
        <v>TB Khá</v>
      </c>
      <c r="N96" s="45" t="str">
        <f t="shared" si="8"/>
        <v> </v>
      </c>
      <c r="O96" s="23"/>
    </row>
    <row r="97" spans="1:15" s="17" customFormat="1" ht="18.75" customHeight="1">
      <c r="A97" s="27">
        <v>38</v>
      </c>
      <c r="B97" s="28" t="s">
        <v>221</v>
      </c>
      <c r="C97" s="42" t="s">
        <v>72</v>
      </c>
      <c r="D97" s="42" t="s">
        <v>215</v>
      </c>
      <c r="E97" s="44" t="s">
        <v>100</v>
      </c>
      <c r="F97" s="19" t="s">
        <v>70</v>
      </c>
      <c r="G97" s="29" t="s">
        <v>17</v>
      </c>
      <c r="H97" s="31">
        <v>6</v>
      </c>
      <c r="I97" s="26">
        <v>6</v>
      </c>
      <c r="J97" s="26">
        <v>6</v>
      </c>
      <c r="K97" s="26">
        <v>7</v>
      </c>
      <c r="L97" s="25">
        <f t="shared" si="6"/>
        <v>7</v>
      </c>
      <c r="M97" s="45" t="str">
        <f t="shared" si="7"/>
        <v>Khá</v>
      </c>
      <c r="N97" s="45" t="str">
        <f t="shared" si="8"/>
        <v> </v>
      </c>
      <c r="O97" s="23"/>
    </row>
    <row r="98" spans="1:15" s="17" customFormat="1" ht="18.75" customHeight="1">
      <c r="A98" s="27">
        <v>39</v>
      </c>
      <c r="B98" s="28" t="s">
        <v>221</v>
      </c>
      <c r="C98" s="42" t="s">
        <v>47</v>
      </c>
      <c r="D98" s="42" t="s">
        <v>60</v>
      </c>
      <c r="E98" s="44" t="s">
        <v>66</v>
      </c>
      <c r="F98" s="19" t="s">
        <v>70</v>
      </c>
      <c r="G98" s="29" t="s">
        <v>17</v>
      </c>
      <c r="H98" s="31">
        <v>8</v>
      </c>
      <c r="I98" s="26">
        <v>6</v>
      </c>
      <c r="J98" s="26">
        <v>6</v>
      </c>
      <c r="K98" s="26">
        <v>4</v>
      </c>
      <c r="L98" s="25">
        <f t="shared" si="6"/>
        <v>5</v>
      </c>
      <c r="M98" s="45" t="str">
        <f t="shared" si="7"/>
        <v>TB</v>
      </c>
      <c r="N98" s="45" t="str">
        <f t="shared" si="8"/>
        <v> </v>
      </c>
      <c r="O98" s="23"/>
    </row>
    <row r="99" spans="1:15" s="17" customFormat="1" ht="18.75" customHeight="1">
      <c r="A99" s="27">
        <v>40</v>
      </c>
      <c r="B99" s="28" t="s">
        <v>221</v>
      </c>
      <c r="C99" s="42" t="s">
        <v>216</v>
      </c>
      <c r="D99" s="42" t="s">
        <v>130</v>
      </c>
      <c r="E99" s="44" t="s">
        <v>153</v>
      </c>
      <c r="F99" s="19" t="s">
        <v>14</v>
      </c>
      <c r="G99" s="29" t="s">
        <v>17</v>
      </c>
      <c r="H99" s="31">
        <v>8</v>
      </c>
      <c r="I99" s="26">
        <v>6</v>
      </c>
      <c r="J99" s="26">
        <v>6</v>
      </c>
      <c r="K99" s="26">
        <v>3</v>
      </c>
      <c r="L99" s="25">
        <f t="shared" si="6"/>
        <v>5</v>
      </c>
      <c r="M99" s="45" t="str">
        <f t="shared" si="7"/>
        <v>TB</v>
      </c>
      <c r="N99" s="45" t="str">
        <f t="shared" si="8"/>
        <v> </v>
      </c>
      <c r="O99" s="23"/>
    </row>
    <row r="100" spans="1:15" s="17" customFormat="1" ht="18.75" customHeight="1">
      <c r="A100" s="27">
        <v>41</v>
      </c>
      <c r="B100" s="28" t="s">
        <v>221</v>
      </c>
      <c r="C100" s="42" t="s">
        <v>134</v>
      </c>
      <c r="D100" s="42" t="s">
        <v>117</v>
      </c>
      <c r="E100" s="44" t="s">
        <v>163</v>
      </c>
      <c r="F100" s="19" t="s">
        <v>70</v>
      </c>
      <c r="G100" s="29" t="s">
        <v>17</v>
      </c>
      <c r="H100" s="31">
        <v>8</v>
      </c>
      <c r="I100" s="26">
        <v>6</v>
      </c>
      <c r="J100" s="26">
        <v>6</v>
      </c>
      <c r="K100" s="26">
        <v>3</v>
      </c>
      <c r="L100" s="25">
        <f t="shared" si="6"/>
        <v>5</v>
      </c>
      <c r="M100" s="45" t="str">
        <f t="shared" si="7"/>
        <v>TB</v>
      </c>
      <c r="N100" s="45" t="str">
        <f t="shared" si="8"/>
        <v> </v>
      </c>
      <c r="O100" s="23"/>
    </row>
    <row r="101" spans="1:15" s="17" customFormat="1" ht="18.75" customHeight="1">
      <c r="A101" s="27">
        <v>1</v>
      </c>
      <c r="B101" s="28" t="s">
        <v>227</v>
      </c>
      <c r="C101" s="18" t="s">
        <v>226</v>
      </c>
      <c r="D101" s="18" t="s">
        <v>36</v>
      </c>
      <c r="E101" s="20" t="s">
        <v>161</v>
      </c>
      <c r="F101" s="19" t="s">
        <v>14</v>
      </c>
      <c r="G101" s="29" t="s">
        <v>17</v>
      </c>
      <c r="H101" s="31">
        <v>5</v>
      </c>
      <c r="I101" s="26">
        <v>5</v>
      </c>
      <c r="J101" s="26">
        <v>6</v>
      </c>
      <c r="K101" s="26">
        <v>0</v>
      </c>
      <c r="L101" s="41">
        <f t="shared" si="6"/>
        <v>3</v>
      </c>
      <c r="M101" s="24" t="str">
        <f t="shared" si="7"/>
        <v> </v>
      </c>
      <c r="N101" s="24" t="str">
        <f t="shared" si="8"/>
        <v>Thi lại</v>
      </c>
      <c r="O101" s="23"/>
    </row>
    <row r="102" spans="1:15" s="17" customFormat="1" ht="18.75" customHeight="1">
      <c r="A102" s="27">
        <v>2</v>
      </c>
      <c r="B102" s="28" t="s">
        <v>227</v>
      </c>
      <c r="C102" s="18" t="s">
        <v>223</v>
      </c>
      <c r="D102" s="18" t="s">
        <v>89</v>
      </c>
      <c r="E102" s="20" t="s">
        <v>158</v>
      </c>
      <c r="F102" s="19" t="s">
        <v>14</v>
      </c>
      <c r="G102" s="29" t="s">
        <v>17</v>
      </c>
      <c r="H102" s="31">
        <v>5</v>
      </c>
      <c r="I102" s="26">
        <v>5</v>
      </c>
      <c r="J102" s="26">
        <v>5</v>
      </c>
      <c r="K102" s="26">
        <v>3</v>
      </c>
      <c r="L102" s="41">
        <f t="shared" si="6"/>
        <v>4</v>
      </c>
      <c r="M102" s="24" t="str">
        <f t="shared" si="7"/>
        <v> </v>
      </c>
      <c r="N102" s="24" t="str">
        <f t="shared" si="8"/>
        <v>Thi lại</v>
      </c>
      <c r="O102" s="23"/>
    </row>
    <row r="103" spans="1:15" s="17" customFormat="1" ht="18.75" customHeight="1">
      <c r="A103" s="27">
        <v>3</v>
      </c>
      <c r="B103" s="28" t="s">
        <v>227</v>
      </c>
      <c r="C103" s="18" t="s">
        <v>224</v>
      </c>
      <c r="D103" s="18" t="s">
        <v>140</v>
      </c>
      <c r="E103" s="20" t="s">
        <v>225</v>
      </c>
      <c r="F103" s="19" t="s">
        <v>14</v>
      </c>
      <c r="G103" s="29" t="s">
        <v>17</v>
      </c>
      <c r="H103" s="31">
        <v>5</v>
      </c>
      <c r="I103" s="31">
        <v>5</v>
      </c>
      <c r="J103" s="31">
        <v>5</v>
      </c>
      <c r="K103" s="31">
        <v>0</v>
      </c>
      <c r="L103" s="41">
        <f t="shared" si="6"/>
        <v>3</v>
      </c>
      <c r="M103" s="24" t="str">
        <f t="shared" si="7"/>
        <v> </v>
      </c>
      <c r="N103" s="24" t="str">
        <f t="shared" si="8"/>
        <v>Thi lại</v>
      </c>
      <c r="O103" s="23"/>
    </row>
    <row r="104" spans="2:6" s="3" customFormat="1" ht="15">
      <c r="B104" s="9"/>
      <c r="D104" s="9"/>
      <c r="E104" s="16"/>
      <c r="F104" s="16"/>
    </row>
    <row r="105" spans="2:11" s="3" customFormat="1" ht="19.5" customHeight="1">
      <c r="B105" s="9"/>
      <c r="D105" s="9"/>
      <c r="E105" s="9"/>
      <c r="F105" s="9"/>
      <c r="G105" s="3" t="s">
        <v>34</v>
      </c>
      <c r="K105" s="3" t="s">
        <v>1</v>
      </c>
    </row>
    <row r="106" spans="3:7" s="3" customFormat="1" ht="19.5" customHeight="1">
      <c r="C106" s="9"/>
      <c r="E106" s="40"/>
      <c r="F106" s="13"/>
      <c r="G106" s="9"/>
    </row>
    <row r="107" spans="1:15" s="3" customFormat="1" ht="19.5" customHeight="1">
      <c r="A107" s="61" t="s">
        <v>236</v>
      </c>
      <c r="B107" s="61"/>
      <c r="C107" s="61"/>
      <c r="D107" s="61"/>
      <c r="E107" s="61"/>
      <c r="F107" s="13"/>
      <c r="G107" s="9"/>
      <c r="L107" s="61" t="s">
        <v>237</v>
      </c>
      <c r="M107" s="61"/>
      <c r="N107" s="61"/>
      <c r="O107" s="61"/>
    </row>
    <row r="108" spans="3:7" s="3" customFormat="1" ht="19.5" customHeight="1">
      <c r="C108" s="9"/>
      <c r="E108" s="40"/>
      <c r="F108" s="13"/>
      <c r="G108" s="9"/>
    </row>
    <row r="109" spans="3:7" s="3" customFormat="1" ht="19.5" customHeight="1">
      <c r="C109" s="9"/>
      <c r="E109" s="40"/>
      <c r="F109" s="13"/>
      <c r="G109" s="9" t="s">
        <v>231</v>
      </c>
    </row>
    <row r="110" spans="3:7" s="3" customFormat="1" ht="19.5" customHeight="1">
      <c r="C110" s="9"/>
      <c r="E110" s="40"/>
      <c r="F110" s="13"/>
      <c r="G110" s="9"/>
    </row>
    <row r="111" spans="1:15" s="3" customFormat="1" ht="19.5" customHeight="1">
      <c r="A111" s="61" t="s">
        <v>238</v>
      </c>
      <c r="B111" s="61"/>
      <c r="C111" s="61"/>
      <c r="D111" s="61"/>
      <c r="E111" s="61"/>
      <c r="F111" s="13"/>
      <c r="G111" s="9"/>
      <c r="L111" s="61" t="s">
        <v>239</v>
      </c>
      <c r="M111" s="61"/>
      <c r="N111" s="61"/>
      <c r="O111" s="61"/>
    </row>
    <row r="112" spans="3:7" s="3" customFormat="1" ht="19.5" customHeight="1">
      <c r="C112" s="9"/>
      <c r="E112" s="40"/>
      <c r="F112" s="13"/>
      <c r="G112" s="9"/>
    </row>
    <row r="113" spans="3:7" s="3" customFormat="1" ht="19.5" customHeight="1">
      <c r="C113" s="9"/>
      <c r="E113" s="40"/>
      <c r="F113" s="13"/>
      <c r="G113" s="9"/>
    </row>
    <row r="114" spans="3:7" s="3" customFormat="1" ht="19.5" customHeight="1">
      <c r="C114" s="9"/>
      <c r="E114" s="40"/>
      <c r="F114" s="13"/>
      <c r="G114" s="9"/>
    </row>
    <row r="115" spans="3:7" s="3" customFormat="1" ht="19.5" customHeight="1">
      <c r="C115" s="9"/>
      <c r="E115" s="40"/>
      <c r="F115" s="13"/>
      <c r="G115" s="9"/>
    </row>
    <row r="116" spans="3:7" s="3" customFormat="1" ht="19.5" customHeight="1">
      <c r="C116" s="9"/>
      <c r="E116" s="40"/>
      <c r="F116" s="13"/>
      <c r="G116" s="9"/>
    </row>
    <row r="117" spans="3:7" s="3" customFormat="1" ht="19.5" customHeight="1">
      <c r="C117" s="9"/>
      <c r="E117" s="40"/>
      <c r="F117" s="13"/>
      <c r="G117" s="9"/>
    </row>
    <row r="118" spans="3:7" s="3" customFormat="1" ht="19.5" customHeight="1">
      <c r="C118" s="9"/>
      <c r="E118" s="40"/>
      <c r="F118" s="13"/>
      <c r="G118" s="9"/>
    </row>
    <row r="119" spans="3:7" s="3" customFormat="1" ht="19.5" customHeight="1">
      <c r="C119" s="9"/>
      <c r="E119" s="40"/>
      <c r="F119" s="13"/>
      <c r="G119" s="9"/>
    </row>
    <row r="130" ht="19.5" customHeight="1"/>
  </sheetData>
  <sheetProtection password="C667" sheet="1" objects="1" scenarios="1"/>
  <autoFilter ref="A14:IV105"/>
  <mergeCells count="25">
    <mergeCell ref="A1:F1"/>
    <mergeCell ref="A2:F2"/>
    <mergeCell ref="L107:O107"/>
    <mergeCell ref="A107:E107"/>
    <mergeCell ref="G1:O1"/>
    <mergeCell ref="G2:O2"/>
    <mergeCell ref="A5:O5"/>
    <mergeCell ref="L111:O111"/>
    <mergeCell ref="A111:E111"/>
    <mergeCell ref="H9:O9"/>
    <mergeCell ref="N13:N14"/>
    <mergeCell ref="H7:O7"/>
    <mergeCell ref="O12:O14"/>
    <mergeCell ref="H13:J13"/>
    <mergeCell ref="K13:K14"/>
    <mergeCell ref="L13:L14"/>
    <mergeCell ref="M13:M14"/>
    <mergeCell ref="A12:A14"/>
    <mergeCell ref="B12:B14"/>
    <mergeCell ref="C12:C14"/>
    <mergeCell ref="D12:D14"/>
    <mergeCell ref="E12:E14"/>
    <mergeCell ref="F12:F14"/>
    <mergeCell ref="G12:G14"/>
    <mergeCell ref="H12:N12"/>
  </mergeCells>
  <printOptions/>
  <pageMargins left="0.41" right="0.23" top="0.43" bottom="0.64" header="0.37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2018-01-04T01:07:44Z</cp:lastPrinted>
  <dcterms:created xsi:type="dcterms:W3CDTF">2010-08-17T08:33:20Z</dcterms:created>
  <dcterms:modified xsi:type="dcterms:W3CDTF">2018-05-07T07:56:20Z</dcterms:modified>
  <cp:category/>
  <cp:version/>
  <cp:contentType/>
  <cp:contentStatus/>
</cp:coreProperties>
</file>