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640" windowHeight="8190" firstSheet="3" activeTab="14"/>
  </bookViews>
  <sheets>
    <sheet name="thangj" sheetId="1" r:id="rId1"/>
    <sheet name="Doan" sheetId="2" r:id="rId2"/>
    <sheet name="châu" sheetId="3" r:id="rId3"/>
    <sheet name="P. Hung" sheetId="4" r:id="rId4"/>
    <sheet name="Thuan" sheetId="5" r:id="rId5"/>
    <sheet name="D Hung" sheetId="6" r:id="rId6"/>
    <sheet name="nhuong" sheetId="7" r:id="rId7"/>
    <sheet name="tuan" sheetId="8" r:id="rId8"/>
    <sheet name="thangs" sheetId="9" r:id="rId9"/>
    <sheet name="chau" sheetId="10" r:id="rId10"/>
    <sheet name="6.1quy" sheetId="11" r:id="rId11"/>
    <sheet name="6.2" sheetId="12" r:id="rId12"/>
    <sheet name="6.6" sheetId="13" r:id="rId13"/>
    <sheet name="6.7" sheetId="14" r:id="rId14"/>
    <sheet name="6.2th 2010-2011" sheetId="15" r:id="rId15"/>
  </sheets>
  <definedNames/>
  <calcPr fullCalcOnLoad="1"/>
</workbook>
</file>

<file path=xl/sharedStrings.xml><?xml version="1.0" encoding="utf-8"?>
<sst xmlns="http://schemas.openxmlformats.org/spreadsheetml/2006/main" count="709" uniqueCount="241">
  <si>
    <r>
      <t xml:space="preserve">   </t>
    </r>
    <r>
      <rPr>
        <b/>
        <sz val="12"/>
        <rFont val="Times New Roman"/>
        <family val="1"/>
      </rPr>
      <t xml:space="preserve">                        Mẫu 6.2-KH/QLKH</t>
    </r>
  </si>
  <si>
    <t>NĂM HỌC 2011-2012</t>
  </si>
  <si>
    <t>TT</t>
  </si>
  <si>
    <t>Tên đề tài</t>
  </si>
  <si>
    <t>Mục tiêu nghiên cứu</t>
  </si>
  <si>
    <t>Nội dung nghiên cứu</t>
  </si>
  <si>
    <t>Dự kiến kết quả
nghiên cứu</t>
  </si>
  <si>
    <t>Dự kiến 
kinh phí</t>
  </si>
  <si>
    <t>Tên chủ nhiệm 
 đề tài và nhóm nghiên cứu</t>
  </si>
  <si>
    <t>Thời gian thực hiện</t>
  </si>
  <si>
    <t>...</t>
  </si>
  <si>
    <t>Thanh Hóa, ngày     tháng     năm 2011</t>
  </si>
  <si>
    <t>Người tổng hợp</t>
  </si>
  <si>
    <t>Thủ trưởng đơn vị</t>
  </si>
  <si>
    <t>(Ký, ghi rõ họ tên)</t>
  </si>
  <si>
    <t>Ghi chú</t>
  </si>
  <si>
    <r>
      <t>(</t>
    </r>
    <r>
      <rPr>
        <i/>
        <sz val="12"/>
        <rFont val="Times New Roman"/>
        <family val="1"/>
      </rPr>
      <t>Ký, ghi rõ họ tên)</t>
    </r>
  </si>
  <si>
    <t xml:space="preserve">                         NĂM HỌC 2011-2012</t>
  </si>
  <si>
    <t>Họ và tên</t>
  </si>
  <si>
    <t>Số bài, số giờ KHCN dự kiến được tính đăng trên</t>
  </si>
  <si>
    <t>Tổng số giờ KHCN      được tính
theo quy định</t>
  </si>
  <si>
    <t>Tạp chí khoa học</t>
  </si>
  <si>
    <t>Kỷ yếu Hội nghị, Hội thảo khoa học</t>
  </si>
  <si>
    <t>Q.Tế</t>
  </si>
  <si>
    <t>C.Ngành</t>
  </si>
  <si>
    <t>ĐHHĐ</t>
  </si>
  <si>
    <t>C.Trường</t>
  </si>
  <si>
    <t>C. Khoa</t>
  </si>
  <si>
    <t>C. BM</t>
  </si>
  <si>
    <t>S.Bài</t>
  </si>
  <si>
    <t>S. Giờ</t>
  </si>
  <si>
    <r>
      <t xml:space="preserve">      </t>
    </r>
    <r>
      <rPr>
        <b/>
        <sz val="12"/>
        <rFont val="Times New Roman"/>
        <family val="1"/>
      </rPr>
      <t xml:space="preserve">        Thủ trưởng đơn vị</t>
    </r>
  </si>
  <si>
    <t xml:space="preserve">      (Ký ghi rõ họ tên)</t>
  </si>
  <si>
    <t xml:space="preserve">      (Ký, ghi rõ họ tên)</t>
  </si>
  <si>
    <r>
      <t xml:space="preserve">                </t>
    </r>
    <r>
      <rPr>
        <b/>
        <sz val="12"/>
        <rFont val="Times New Roman"/>
        <family val="1"/>
      </rPr>
      <t xml:space="preserve"> NĂM HỌC 2011-2012</t>
    </r>
  </si>
  <si>
    <t>Tên hội nghị, hội thảo</t>
  </si>
  <si>
    <t>Quy mô hội nghị,
hội thảo (cấp)</t>
  </si>
  <si>
    <t>Thời gian 
thực hiện</t>
  </si>
  <si>
    <t>Địa điểm 
thực hiện</t>
  </si>
  <si>
    <t>Dự kiến kinh phí (triệu đồng)</t>
  </si>
  <si>
    <t xml:space="preserve">  Người tổng hợp</t>
  </si>
  <si>
    <t>TRƯỜNG ĐH HỒNG ĐỨC                           KẾ HOẠCH HOẠT ĐỘNG KHCN ĐĂNG KÝ THỰC HIỆN                           Mẫu số: 07/QLKH</t>
  </si>
  <si>
    <t>Họ tên CBGV</t>
  </si>
  <si>
    <t xml:space="preserve">Số giờ KHCN phải thực hiện sau khi được giảm     (nếu có) </t>
  </si>
  <si>
    <t>Cân đối</t>
  </si>
  <si>
    <t>Đề tài/
Dự án 
KHCN</t>
  </si>
  <si>
    <t>HDSV
NCKH</t>
  </si>
  <si>
    <t>Bài viết đăng
Kỷ yếu HN, Hội thảo KH</t>
  </si>
  <si>
    <t>SKKN</t>
  </si>
  <si>
    <t>YTST</t>
  </si>
  <si>
    <t>Thừa</t>
  </si>
  <si>
    <t>Thiếu</t>
  </si>
  <si>
    <t xml:space="preserve">Tổng cộng </t>
  </si>
  <si>
    <t xml:space="preserve">                                        </t>
  </si>
  <si>
    <t xml:space="preserve">                                               </t>
  </si>
  <si>
    <t xml:space="preserve">                               Mẫu 6.10-KH/QLKH</t>
  </si>
  <si>
    <t>TRƯỜNG ĐẠI HỌC HỒNG ĐỨC</t>
  </si>
  <si>
    <t xml:space="preserve">                                                      KẾ HOẠCH HOẠT ĐỘNG</t>
  </si>
  <si>
    <t>Các hoạt động</t>
  </si>
  <si>
    <t>Cấp quản lý</t>
  </si>
  <si>
    <t>Tên các hoạt động</t>
  </si>
  <si>
    <t>Chức danh trong các hoạt động</t>
  </si>
  <si>
    <t>Số giờ KHCN đượctính theo quy định</t>
  </si>
  <si>
    <t>Đề tài/Dự án KHCN:</t>
  </si>
  <si>
    <t>- Đề tài/Dự án cũ đang thực hiện</t>
  </si>
  <si>
    <t>- Đề tài/Dự án mới dự kiến thực hiện</t>
  </si>
  <si>
    <t>2</t>
  </si>
  <si>
    <t>Viết bài cho Tạp chí khoa học</t>
  </si>
  <si>
    <t>3</t>
  </si>
  <si>
    <t>Viết bài cho Hội thảo khoa học:</t>
  </si>
  <si>
    <t>- Cấp quốc tế</t>
  </si>
  <si>
    <t>- Cấp quốc gia</t>
  </si>
  <si>
    <t>- Cấp trường</t>
  </si>
  <si>
    <t>- Cấp khoa</t>
  </si>
  <si>
    <t>- Cấp bộ môn</t>
  </si>
  <si>
    <t>4</t>
  </si>
  <si>
    <t>Hướng dấn SV NCKH:</t>
  </si>
  <si>
    <t>5</t>
  </si>
  <si>
    <t>Sáng kiến kinh nghiệm</t>
  </si>
  <si>
    <t>6</t>
  </si>
  <si>
    <t>Đề xuất ý tưởng sáng tạo</t>
  </si>
  <si>
    <t>7</t>
  </si>
  <si>
    <t>Chuyển giao tiến bộ kỹ thuật</t>
  </si>
  <si>
    <t>8</t>
  </si>
  <si>
    <t>Dự kiến số giờ KHCN được bảo lưu từ 
năm học 2010-2011 chuyển sang (nếu có)</t>
  </si>
  <si>
    <t>Tổng cộng số giờ KHCN thực hiện:</t>
  </si>
  <si>
    <t xml:space="preserve">                                                   Thanh Hoá, ngày         tháng       năm 2011</t>
  </si>
  <si>
    <r>
      <t xml:space="preserve">        </t>
    </r>
    <r>
      <rPr>
        <i/>
        <sz val="12"/>
        <rFont val="Times New Roman"/>
        <family val="1"/>
      </rPr>
      <t>Thanh Hóa, ngày     tháng       năm 2011</t>
    </r>
  </si>
  <si>
    <t>Thủ trưởng đơn vị                      Trưởng bộ môn                                     Cán bộ giảng viên kê khai</t>
  </si>
  <si>
    <t xml:space="preserve">               Thiếu:……………giờ</t>
  </si>
  <si>
    <t>(Ký, ghi rõ họ tên)                        (Ký, ghi rõ họ tên)                                        (Ký, ghi rõ họ tên)</t>
  </si>
  <si>
    <t>Thực trạng và giải pháp nâng cao chất lượng môn học GDQP-AN ở các trường đại học, cao đẳng trong tỉnh Thanh Hoá</t>
  </si>
  <si>
    <t>Viết  03 bài cho Hội thảo cấp khoa</t>
  </si>
  <si>
    <t>2009-2010</t>
  </si>
  <si>
    <t>2010-2011</t>
  </si>
  <si>
    <t xml:space="preserve">Định mức giờ KHCN: 156, Định mức giờ KHCN sau khi được giảm (nếu có):          , Lý do được giảm: </t>
  </si>
  <si>
    <t>Họ và tên CBGV: Đỗ Như Hùng ,    Chức danh: Giảng viên, Bộ môn: Giáo dục quốc phòng</t>
  </si>
  <si>
    <t xml:space="preserve">Định mức giờ KHCN: 0, Định mức giờ KHCN sau khi được giảm (nếu có):          , Lý do được giảm: </t>
  </si>
  <si>
    <t>Họ và tên CBGV: Lê Hải Châu, Chức danh: Giảng viên chính, Bộ môn: Giáo dục quốc phòng</t>
  </si>
  <si>
    <t>Chủ bài viết</t>
  </si>
  <si>
    <t>Viết  02 bài cho Hội thảo cấp khoa</t>
  </si>
  <si>
    <t>Họ và tên CBGV: Nguyễn Thị Thặng, Chức danh: Giáo viên, Bộ môn: Giáo dục quốc phòng</t>
  </si>
  <si>
    <t>Họ và tên CBGV: Tạ Hữu Đoan,  Chức danh: Giảng viên, Bộ môn: Giáo dục quốc phòng</t>
  </si>
  <si>
    <t>Họ và tên CBGV: Phạm Văn Hùng, Chức danh: Giáo viên, Bộ môn: Giáo dục quốc phòng</t>
  </si>
  <si>
    <t>Nghiªn cøu thùc tr¹ng chÊt l­îng m«n häc GDQP-AN vµ ®Ò ra c¸c gi¶i ph¸p n©ng cao chÊt l­îng m«n GDQP-AN ë c¸c tr­êng ®¹i häc, cao ®¼ng trong tØnh Thanh Ho¸.</t>
  </si>
  <si>
    <t xml:space="preserve"> - Nghiªn cøu thùc tr¹ng chÊt l­îng m«n häc GDQP-AN ë c¸c tr­êng §H, C§ trong tØnh Thanh Ho¸
 - §Ò ra mét sè gi¶i ph¸p n©ng cao chÊt l­îng m«n GDQP-AN ë c¸c tr­êng ®¹i häc, cao ®¼ng trong tØnh Thanh Ho¸.</t>
  </si>
  <si>
    <t>Mét sè gi¶i ph¸p n©ng cao chÊt l­îng m«n GDQP-AN ë c¸c tr­êng ®¹i häc, cao ®¼ng trong tØnh Thanh Ho¸.</t>
  </si>
  <si>
    <t>Trung tâm GDQP</t>
  </si>
  <si>
    <t xml:space="preserve">      Trung tâm GDQP</t>
  </si>
  <si>
    <r>
      <t xml:space="preserve">TRƯỜNG ĐH HỒNG ĐỨC                                </t>
    </r>
    <r>
      <rPr>
        <b/>
        <sz val="12"/>
        <rFont val="Times New Roman"/>
        <family val="1"/>
      </rPr>
      <t xml:space="preserve">  TỔNG HỢP DANH MỤC ĐĂNG KÝ ĐỀ TÀI/DỰ ÁN KH&amp;CN CỦA CBGV </t>
    </r>
    <r>
      <rPr>
        <sz val="12"/>
        <rFont val="Times New Roman"/>
        <family val="1"/>
      </rPr>
      <t xml:space="preserve">          </t>
    </r>
  </si>
  <si>
    <t>Nguyễn Ngọc Quy,
Nguyễn Hữu Thắng,
Tạ Hữu Đoan</t>
  </si>
  <si>
    <t>Từ tháng 10-2011 
đến tháng 11-2012</t>
  </si>
  <si>
    <t>Nguyễn Ngọc Quy</t>
  </si>
  <si>
    <t>Lê Hải Châu</t>
  </si>
  <si>
    <t>Tạ Hữu Đoan</t>
  </si>
  <si>
    <t>Phạm Văn Hùng</t>
  </si>
  <si>
    <t>Bùi Công Nhưỡng</t>
  </si>
  <si>
    <t>Nguyễn Hữu Thắng</t>
  </si>
  <si>
    <t>Đỗ Như Hùng</t>
  </si>
  <si>
    <t>Ngọ Văn Tuấn</t>
  </si>
  <si>
    <t>Nguyễn Thị Thặng</t>
  </si>
  <si>
    <t>Trịnh Viết Thuân</t>
  </si>
  <si>
    <t>Tư tưởng Hồ Chí Minh về chiến tranh nhân dân
 bảo vệ Tổ quốc</t>
  </si>
  <si>
    <t>Bản đồ và ứng dụng của nó trong quân sự</t>
  </si>
  <si>
    <t>Cấp khoa</t>
  </si>
  <si>
    <t>Tháng 10-2011</t>
  </si>
  <si>
    <t>1,5</t>
  </si>
  <si>
    <t>Hội nghị tổng kết công tác khoa học 
năm học 2011-2012</t>
  </si>
  <si>
    <t>Tháng 5-2012</t>
  </si>
  <si>
    <t>1,0</t>
  </si>
  <si>
    <t>Thanh Hóa, ngày 17 tháng 5 năm 2011</t>
  </si>
  <si>
    <t xml:space="preserve">           Thanh Hóa, ngày 17 tháng  5 năm 2011</t>
  </si>
  <si>
    <t>Chñ bµi viÕt</t>
  </si>
  <si>
    <t>Họ và tên CBGV: Bùi Công Nhưỡng,  Chức danh: Giảng viên, Bộ môn: Giáo dục quốc phòng</t>
  </si>
  <si>
    <t>Định mức giờ KHCN: 156, Định mức giờ KHCN sau khi được giảm (nếu có): 156, Lý do được giảm: Không</t>
  </si>
  <si>
    <t xml:space="preserve">Định mức giờ KHCN: 156, Định mức giờ KHCN sau khi được giảm (nếu có): 0, Lý do được giảm: </t>
  </si>
  <si>
    <t>Định mức giờ KHCN: 214, Định mức giờ KHCN sau khi được giảm (nếu có): 214, Lý do được giảm:</t>
  </si>
  <si>
    <r>
      <t>Cân đối</t>
    </r>
    <r>
      <rPr>
        <sz val="12"/>
        <rFont val="Times New Roman"/>
        <family val="1"/>
      </rPr>
      <t>: Thừa 0 giờ</t>
    </r>
  </si>
  <si>
    <t xml:space="preserve">               Thiếu: 0 giờ</t>
  </si>
  <si>
    <r>
      <t>Cân đối</t>
    </r>
    <r>
      <rPr>
        <sz val="12"/>
        <rFont val="Times New Roman"/>
        <family val="1"/>
      </rPr>
      <t>: Thừa   giờ</t>
    </r>
  </si>
  <si>
    <t xml:space="preserve">             Mẫu 6.10-KH/QLKH</t>
  </si>
  <si>
    <t xml:space="preserve">                Mẫu 6.10-KH/QLKH</t>
  </si>
  <si>
    <t>Định mức giờ KHCN: 156, Định mức giờ KHCN sau khi được giảm (nếu có): 136, Lý do được giảm: Đi học Cao học không tập trung 2,5 tháng</t>
  </si>
  <si>
    <t>Định mức giờ KHCN: 52, Định mức giờ KHCN sau khi được giảm (nếu có):          , Lý do được giảm: Giảng viên thử việc - Trợ giảng</t>
  </si>
  <si>
    <t xml:space="preserve">                      Mẫu 6.10-KH/QLKH</t>
  </si>
  <si>
    <t>Họ và tên CBGV: Trịnh Viết Thuân ,    Chức danh: Giảng viên, Bộ môn: Giáo dục quốc phòng</t>
  </si>
  <si>
    <t xml:space="preserve">               Thiếu:0 giờ</t>
  </si>
  <si>
    <t xml:space="preserve">         Mẫu 6.10-KH/QLKH</t>
  </si>
  <si>
    <t>Định mức giờ KHCN: 0 , Định mức giờ KHCN sau khi được giảm (nếu có): 0 , Lý do được giảm: Giáo viên -15c207</t>
  </si>
  <si>
    <t>Đổi mới phương pháp dạy học theo hướng tích
 cực hoá người học môn học GDQP-AN</t>
  </si>
  <si>
    <t>Tháng 4-2012</t>
  </si>
  <si>
    <t>Tháng 2-2012</t>
  </si>
  <si>
    <t>Nguyễn Hữu Đông</t>
  </si>
  <si>
    <t xml:space="preserve"> Mẫu 6.7-KH/QLKH</t>
  </si>
  <si>
    <r>
      <t xml:space="preserve">TRƯỜNG ĐH HỒNG ĐỨC     </t>
    </r>
    <r>
      <rPr>
        <b/>
        <sz val="13"/>
        <rFont val="Times New Roman"/>
        <family val="1"/>
      </rPr>
      <t xml:space="preserve"> TỔNG HỢP ĐĂNG KÝ KẾ HOẠCH TỔ CHỨC HỘI NGHỊ, HỘI THẢO KHOA HỌC       </t>
    </r>
  </si>
  <si>
    <t>Mẫu 6.6-KH/QLKH</t>
  </si>
  <si>
    <r>
      <t xml:space="preserve">TRƯỜNG ĐH HỒNG ĐỨC           </t>
    </r>
    <r>
      <rPr>
        <b/>
        <sz val="13"/>
        <rFont val="Times New Roman"/>
        <family val="1"/>
      </rPr>
      <t xml:space="preserve">TỔNG HỢP ĐĂNG KÝ VIẾT BÀI TẠP CHÍ, HỘI NGHỊ, HỘI THẢO KHOA HỌC      </t>
    </r>
  </si>
  <si>
    <t xml:space="preserve">   Trung tâm GDQP</t>
  </si>
  <si>
    <t>Cộng</t>
  </si>
  <si>
    <t xml:space="preserve">    Mẫu 6.1-KQ/QLKH</t>
  </si>
  <si>
    <r>
      <t xml:space="preserve">       TRUNG TÂM GDQP</t>
    </r>
    <r>
      <rPr>
        <sz val="12"/>
        <rFont val="Times New Roman"/>
        <family val="1"/>
      </rPr>
      <t xml:space="preserve">                                                    </t>
    </r>
  </si>
  <si>
    <t>NĂM HỌC 2010-2011</t>
  </si>
  <si>
    <t>BẢNG KÊ KHAI KẾT QUẢ HOẠT ĐỘNG KHOA HỌC CÔNG NGHỆ</t>
  </si>
  <si>
    <t>Họ và tên CBGV: Nguyễn Ngọc Quy, Chức danh: Giảng viên</t>
  </si>
  <si>
    <t xml:space="preserve">  Cấp quốc tế</t>
  </si>
  <si>
    <t xml:space="preserve">  Cấp quốc gia</t>
  </si>
  <si>
    <t xml:space="preserve">  Nhà nước</t>
  </si>
  <si>
    <t xml:space="preserve">  Cấp khoa</t>
  </si>
  <si>
    <t xml:space="preserve">  Cấp bộ môn</t>
  </si>
  <si>
    <t xml:space="preserve">  Bộ</t>
  </si>
  <si>
    <t xml:space="preserve">  Tỉnh</t>
  </si>
  <si>
    <t xml:space="preserve">  Cấp trường (cơ sở)</t>
  </si>
  <si>
    <t>Mã 
ngạch</t>
  </si>
  <si>
    <t>15c207</t>
  </si>
  <si>
    <t>Kết quả giờ KHCN thực hiện năm học 2011-2012</t>
  </si>
  <si>
    <t>Đã hoàn thành</t>
  </si>
  <si>
    <t>Mới xin ứng</t>
  </si>
  <si>
    <t>Bài báo
đăng tạp chí KH</t>
  </si>
  <si>
    <t>Chuyển giao tiến bộ KHKT khác</t>
  </si>
  <si>
    <t>HĐ KHCN khác</t>
  </si>
  <si>
    <t xml:space="preserve">Số giờ KHCN được luỹ kế từ   năm học     2009-2010 chuyển sang </t>
  </si>
  <si>
    <r>
      <t xml:space="preserve">Tổng 
cộng </t>
    </r>
    <r>
      <rPr>
        <sz val="10"/>
        <rFont val="Times New Roman"/>
        <family val="1"/>
      </rPr>
      <t>(6,7,8, 9,10,11,
12, 13, 14, 15)</t>
    </r>
  </si>
  <si>
    <r>
      <t xml:space="preserve">Ghi chú 
</t>
    </r>
    <r>
      <rPr>
        <sz val="10"/>
        <rFont val="Times New Roman"/>
        <family val="1"/>
      </rPr>
      <t>(ghi rõ lý do được miễn, giảm giờ KHCN và thời gian được tính cho miễn, giảm)</t>
    </r>
  </si>
  <si>
    <t>Mẫu 6.2-KQ/QLKH</t>
  </si>
  <si>
    <t xml:space="preserve">      TỔNG HỢP KẾT QUẢ HOẠT ĐỘNG KHOA HỌC VÀ CÔNG NGHỆ   </t>
  </si>
  <si>
    <t>Cấp tham
 gia thực hiện</t>
  </si>
  <si>
    <t>Đề tài KHCN</t>
  </si>
  <si>
    <t>Đã hoàn 
thành</t>
  </si>
  <si>
    <t>Chuyển giao tiến bộ KHKT</t>
  </si>
  <si>
    <t xml:space="preserve"> Số giờ HĐ KHCN khác</t>
  </si>
  <si>
    <t>Số 
lượng</t>
  </si>
  <si>
    <t>Số 
giờ</t>
  </si>
  <si>
    <t>Số giờ KHCN được miễn, giảm:……, Lý do được giảm:…………………………   ,Thời gian: Từ tháng……….năm 201...đến tháng……..năm 201..</t>
  </si>
  <si>
    <r>
      <t>Cân đối</t>
    </r>
    <r>
      <rPr>
        <sz val="12"/>
        <rFont val="Times New Roman"/>
        <family val="1"/>
      </rPr>
      <t>: Thừa:</t>
    </r>
  </si>
  <si>
    <t>giờ</t>
  </si>
  <si>
    <t>Thanh Hoá, ngày         tháng       năm 2011</t>
  </si>
  <si>
    <t xml:space="preserve">               Thiếu:</t>
  </si>
  <si>
    <r>
      <t xml:space="preserve">                      </t>
    </r>
    <r>
      <rPr>
        <b/>
        <sz val="13"/>
        <rFont val="Times New Roman"/>
        <family val="1"/>
      </rPr>
      <t xml:space="preserve">      NĂM HỌC 2011-2012</t>
    </r>
  </si>
  <si>
    <t xml:space="preserve">Họ và tên CBGV: Ngọ Văn Tuấn,  Chức danh: Giảng viên, Bộ môn: Quân sự </t>
  </si>
  <si>
    <t xml:space="preserve">Định mức giờ KHCN: 156, Định mức giờ KHCN sau khi được giảm (nếu có): 156, Lý do được giảm: </t>
  </si>
  <si>
    <t>Tỉnh</t>
  </si>
  <si>
    <t>Cộng tác viên</t>
  </si>
  <si>
    <t>"Giải pháp nâng cao chất lượng công tác quản lý và huy động các phương tiện kỹ thuật của nền kinh tế quốc dân phục vụ nhiệm vụ động viên thời chiến, phòng chống khắc phục thiên tai trên địa bàn Tỉnh Thanh Hóa"</t>
  </si>
  <si>
    <t>khoa</t>
  </si>
  <si>
    <t>3 bài hội thảo</t>
  </si>
  <si>
    <t>Chủ nhiệm</t>
  </si>
  <si>
    <r>
      <t>Cân đối</t>
    </r>
    <r>
      <rPr>
        <sz val="12"/>
        <rFont val="Times New Roman"/>
        <family val="1"/>
      </rPr>
      <t>: Thừa ….giờ</t>
    </r>
  </si>
  <si>
    <t xml:space="preserve">               Thiếu: ... giờ</t>
  </si>
  <si>
    <r>
      <t xml:space="preserve">       TR</t>
    </r>
    <r>
      <rPr>
        <b/>
        <u val="single"/>
        <sz val="12"/>
        <rFont val="Times New Roman"/>
        <family val="1"/>
      </rPr>
      <t>UNG TÂM GD</t>
    </r>
    <r>
      <rPr>
        <b/>
        <sz val="12"/>
        <rFont val="Times New Roman"/>
        <family val="1"/>
      </rPr>
      <t>QP</t>
    </r>
    <r>
      <rPr>
        <sz val="12"/>
        <rFont val="Times New Roman"/>
        <family val="1"/>
      </rPr>
      <t xml:space="preserve">                                                     </t>
    </r>
    <r>
      <rPr>
        <b/>
        <sz val="12"/>
        <rFont val="Times New Roman"/>
        <family val="1"/>
      </rPr>
      <t>KHOA HỌC CÔNG NGHỆ CỦA CÁN BỘ GIẢNG VIÊN NĂM HỌC 2011-2012</t>
    </r>
  </si>
  <si>
    <t xml:space="preserve">                                                   Thanh Hoá, ngày 17 tháng 5 năm 2012</t>
  </si>
  <si>
    <r>
      <t>Cân đối</t>
    </r>
    <r>
      <rPr>
        <sz val="12"/>
        <rFont val="Times New Roman"/>
        <family val="1"/>
      </rPr>
      <t>: Thừa:...   giờ</t>
    </r>
  </si>
  <si>
    <t>Khoa</t>
  </si>
  <si>
    <t xml:space="preserve">                                                   Thanh Hoá, ngày  17 tháng 5  năm 2012</t>
  </si>
  <si>
    <t>Viết  01 bài cho Hội thảo cấp khoa</t>
  </si>
  <si>
    <r>
      <t xml:space="preserve">       TRU</t>
    </r>
    <r>
      <rPr>
        <b/>
        <u val="single"/>
        <sz val="12"/>
        <rFont val="Times New Roman"/>
        <family val="1"/>
      </rPr>
      <t>NG TÂM GD</t>
    </r>
    <r>
      <rPr>
        <b/>
        <sz val="12"/>
        <rFont val="Times New Roman"/>
        <family val="1"/>
      </rPr>
      <t>QP</t>
    </r>
    <r>
      <rPr>
        <sz val="12"/>
        <rFont val="Times New Roman"/>
        <family val="1"/>
      </rPr>
      <t xml:space="preserve">                                                     </t>
    </r>
    <r>
      <rPr>
        <b/>
        <sz val="12"/>
        <rFont val="Times New Roman"/>
        <family val="1"/>
      </rPr>
      <t>KHOA HỌC CÔNG NGHỆ CỦA CÁN BỘ GIẢNG VIÊN NĂM HỌC 2011-2012</t>
    </r>
  </si>
  <si>
    <t>3 bài hội thảo cấp khoa</t>
  </si>
  <si>
    <t>chủ bài viết</t>
  </si>
  <si>
    <t xml:space="preserve">                                                   Thanh Hoá, ngày      17   tháng 05      năm 2012</t>
  </si>
  <si>
    <r>
      <t>Cân đối</t>
    </r>
    <r>
      <rPr>
        <sz val="12"/>
        <rFont val="Times New Roman"/>
        <family val="1"/>
      </rPr>
      <t>: Thừa: 45 giờ</t>
    </r>
  </si>
  <si>
    <t xml:space="preserve">                                                   Thanh Hoá, ngày 17        tháng  05     năm 2012</t>
  </si>
  <si>
    <t xml:space="preserve">               Thiếu: 84 giờ</t>
  </si>
  <si>
    <t xml:space="preserve">               Thiếu:26 giờ</t>
  </si>
  <si>
    <t xml:space="preserve">                                                   Thanh Hoá, ngày 17 tháng 5  năm 2012</t>
  </si>
  <si>
    <r>
      <t xml:space="preserve">       TR</t>
    </r>
    <r>
      <rPr>
        <b/>
        <u val="single"/>
        <sz val="12"/>
        <rFont val="Times New Roman"/>
        <family val="1"/>
      </rPr>
      <t>UNG TÂM GDQ</t>
    </r>
    <r>
      <rPr>
        <b/>
        <sz val="12"/>
        <rFont val="Times New Roman"/>
        <family val="1"/>
      </rPr>
      <t>P</t>
    </r>
    <r>
      <rPr>
        <sz val="12"/>
        <rFont val="Times New Roman"/>
        <family val="1"/>
      </rPr>
      <t xml:space="preserve">                                                     </t>
    </r>
    <r>
      <rPr>
        <b/>
        <sz val="12"/>
        <rFont val="Times New Roman"/>
        <family val="1"/>
      </rPr>
      <t>KHOA HỌC CÔNG NGHỆ CỦA CÁN BỘ GIẢNG VIÊN NĂM HỌC 2011-2012</t>
    </r>
  </si>
  <si>
    <r>
      <t>TR</t>
    </r>
    <r>
      <rPr>
        <b/>
        <u val="single"/>
        <sz val="13"/>
        <rFont val="Times New Roman"/>
        <family val="1"/>
      </rPr>
      <t>UNG TÂM GD</t>
    </r>
    <r>
      <rPr>
        <b/>
        <sz val="13"/>
        <rFont val="Times New Roman"/>
        <family val="1"/>
      </rPr>
      <t>QP</t>
    </r>
  </si>
  <si>
    <t>(Ký, ghi rõ họ tên)                        (Ký, ghi rõ họ tên)                                          (Ký, ghi rõ họ tên)</t>
  </si>
  <si>
    <t xml:space="preserve">               Thiếu: 111 giờ</t>
  </si>
  <si>
    <t xml:space="preserve">               Thiếu: 37 giờ</t>
  </si>
  <si>
    <t>(Ký, ghi rõ họ tên)                           (Ký, ghi rõ họ tên)                                            (Ký, ghi rõ họ tên)</t>
  </si>
  <si>
    <t>Mã ngạch: 15110; Đinh mứ giờ KHCN: 160</t>
  </si>
  <si>
    <t>Mã ngạch: 15111; Đinh mứ giờ KHCN: 117</t>
  </si>
  <si>
    <t xml:space="preserve">Họ và tên CBGV: Bùi Công Nhưỡng , Chức danh: Giảng viên </t>
  </si>
  <si>
    <t xml:space="preserve">Số giờ KHCN được luỹ kế từ   năm học     2010-2011 chuyển sang </t>
  </si>
  <si>
    <t>Định mức giờ KHCN
(Đã chuyển 25% sang giờ dạy)</t>
  </si>
  <si>
    <t>Giảng viên từ  12/2011 (6,5 tháng),
 Học Thạc sĩ KTT cả năm</t>
  </si>
  <si>
    <t>GV thử việc đến 2-2012 (6 tháng), GV HĐ từ 3/2012 (4 tháng)</t>
  </si>
  <si>
    <t>Đi học KTT đến 10-2011</t>
  </si>
  <si>
    <t>GV thử việc từ 3-2012 (3 tháng)</t>
  </si>
  <si>
    <t xml:space="preserve">                   Thanh Hóa, ngày  06  tháng 6 năm 2012</t>
  </si>
  <si>
    <t>SK
KN</t>
  </si>
  <si>
    <t>YT
ST</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</si>
</sst>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s>
  <fonts count="23">
    <font>
      <sz val="12"/>
      <name val=".VnTime"/>
      <family val="0"/>
    </font>
    <font>
      <sz val="12"/>
      <name val="Times New Roman"/>
      <family val="1"/>
    </font>
    <font>
      <b/>
      <sz val="12"/>
      <name val="Times New Roman"/>
      <family val="1"/>
    </font>
    <font>
      <b/>
      <sz val="12"/>
      <name val=".VnTime"/>
      <family val="2"/>
    </font>
    <font>
      <i/>
      <sz val="12"/>
      <name val="Times New Roman"/>
      <family val="1"/>
    </font>
    <font>
      <sz val="10"/>
      <name val="Times New Roman"/>
      <family val="1"/>
    </font>
    <font>
      <sz val="8"/>
      <name val=".VnTime"/>
      <family val="0"/>
    </font>
    <font>
      <sz val="11"/>
      <name val="Times New Roman"/>
      <family val="1"/>
    </font>
    <font>
      <b/>
      <sz val="13"/>
      <name val="Times New Roman"/>
      <family val="1"/>
    </font>
    <font>
      <sz val="13"/>
      <name val="Times New Roman"/>
      <family val="1"/>
    </font>
    <font>
      <sz val="8"/>
      <name val="Times New Roman"/>
      <family val="1"/>
    </font>
    <font>
      <sz val="7"/>
      <name val="Times New Roman"/>
      <family val="1"/>
    </font>
    <font>
      <i/>
      <sz val="10"/>
      <name val="Arial"/>
      <family val="2"/>
    </font>
    <font>
      <i/>
      <sz val="11"/>
      <name val="Times New Roman"/>
      <family val="1"/>
    </font>
    <font>
      <u val="single"/>
      <sz val="12"/>
      <color indexed="12"/>
      <name val=".VnTime"/>
      <family val="0"/>
    </font>
    <font>
      <u val="single"/>
      <sz val="12"/>
      <color indexed="36"/>
      <name val=".VnTime"/>
      <family val="0"/>
    </font>
    <font>
      <sz val="12"/>
      <color indexed="8"/>
      <name val=".VnTime"/>
      <family val="2"/>
    </font>
    <font>
      <sz val="13"/>
      <name val=".VnTime"/>
      <family val="0"/>
    </font>
    <font>
      <b/>
      <sz val="13"/>
      <name val=".VnTime"/>
      <family val="0"/>
    </font>
    <font>
      <b/>
      <sz val="10"/>
      <name val="Times New Roman"/>
      <family val="1"/>
    </font>
    <font>
      <b/>
      <sz val="8"/>
      <name val="Times New Roman"/>
      <family val="1"/>
    </font>
    <font>
      <b/>
      <u val="single"/>
      <sz val="12"/>
      <name val="Times New Roman"/>
      <family val="1"/>
    </font>
    <font>
      <b/>
      <u val="single"/>
      <sz val="13"/>
      <name val="Times New Roman"/>
      <family val="1"/>
    </font>
  </fonts>
  <fills count="3">
    <fill>
      <patternFill/>
    </fill>
    <fill>
      <patternFill patternType="gray125"/>
    </fill>
    <fill>
      <patternFill patternType="solid">
        <fgColor indexed="22"/>
        <bgColor indexed="64"/>
      </patternFill>
    </fill>
  </fills>
  <borders count="15">
    <border>
      <left/>
      <right/>
      <top/>
      <bottom/>
      <diagonal/>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xf>
    <xf numFmtId="0" fontId="1" fillId="0" borderId="0" xfId="0" applyFont="1" applyBorder="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xf>
    <xf numFmtId="0" fontId="4" fillId="0" borderId="0" xfId="0" applyFont="1" applyBorder="1" applyAlignment="1">
      <alignment horizontal="center"/>
    </xf>
    <xf numFmtId="0" fontId="0" fillId="0" borderId="1" xfId="0" applyBorder="1" applyAlignment="1">
      <alignment/>
    </xf>
    <xf numFmtId="0" fontId="2" fillId="0" borderId="0" xfId="0" applyFont="1" applyBorder="1" applyAlignment="1">
      <alignment/>
    </xf>
    <xf numFmtId="0" fontId="3" fillId="0" borderId="0" xfId="0" applyFont="1" applyAlignment="1">
      <alignment/>
    </xf>
    <xf numFmtId="0" fontId="5" fillId="0" borderId="1" xfId="0" applyFont="1" applyBorder="1" applyAlignment="1">
      <alignment/>
    </xf>
    <xf numFmtId="0" fontId="1" fillId="0" borderId="2" xfId="0" applyFont="1" applyBorder="1" applyAlignment="1">
      <alignment/>
    </xf>
    <xf numFmtId="0" fontId="2" fillId="0" borderId="0" xfId="0" applyFont="1" applyBorder="1" applyAlignment="1">
      <alignment horizontal="center" vertical="center"/>
    </xf>
    <xf numFmtId="0" fontId="1" fillId="0" borderId="1" xfId="0" applyFont="1" applyBorder="1" applyAlignment="1">
      <alignment horizontal="center" vertical="center" wrapText="1"/>
    </xf>
    <xf numFmtId="0" fontId="5" fillId="2" borderId="1" xfId="0" applyFont="1" applyFill="1" applyBorder="1" applyAlignment="1">
      <alignment horizontal="center"/>
    </xf>
    <xf numFmtId="0" fontId="4" fillId="0" borderId="0" xfId="0" applyFont="1" applyAlignment="1">
      <alignment/>
    </xf>
    <xf numFmtId="0" fontId="9" fillId="0" borderId="0" xfId="0" applyFont="1" applyAlignment="1">
      <alignment horizontal="center"/>
    </xf>
    <xf numFmtId="0" fontId="2" fillId="0" borderId="0" xfId="0" applyFont="1" applyAlignment="1">
      <alignment horizontal="center"/>
    </xf>
    <xf numFmtId="0" fontId="1" fillId="0" borderId="3" xfId="0" applyFont="1" applyBorder="1" applyAlignment="1">
      <alignment horizontal="center" vertical="center" wrapText="1"/>
    </xf>
    <xf numFmtId="0" fontId="0" fillId="0" borderId="0" xfId="0" applyBorder="1" applyAlignment="1">
      <alignment/>
    </xf>
    <xf numFmtId="0" fontId="10" fillId="0" borderId="0" xfId="0" applyFont="1" applyBorder="1" applyAlignment="1">
      <alignment/>
    </xf>
    <xf numFmtId="0" fontId="11" fillId="0" borderId="0" xfId="0" applyFont="1" applyAlignment="1">
      <alignment/>
    </xf>
    <xf numFmtId="0" fontId="1" fillId="0" borderId="4"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1" xfId="0" applyFont="1" applyBorder="1" applyAlignment="1">
      <alignment vertical="top" wrapText="1"/>
    </xf>
    <xf numFmtId="0" fontId="1" fillId="0" borderId="7" xfId="0" applyFont="1" applyBorder="1" applyAlignment="1">
      <alignment vertical="top" wrapText="1"/>
    </xf>
    <xf numFmtId="0" fontId="1" fillId="0" borderId="3" xfId="0" applyFont="1" applyBorder="1" applyAlignment="1">
      <alignment vertical="top" wrapText="1"/>
    </xf>
    <xf numFmtId="0" fontId="7" fillId="0" borderId="1" xfId="0" applyFont="1" applyBorder="1" applyAlignment="1">
      <alignment vertical="top" wrapText="1"/>
    </xf>
    <xf numFmtId="0" fontId="2" fillId="0" borderId="1" xfId="0" applyFont="1" applyBorder="1" applyAlignment="1">
      <alignment vertical="top" wrapText="1"/>
    </xf>
    <xf numFmtId="0" fontId="12" fillId="0" borderId="0" xfId="0" applyFont="1" applyAlignment="1">
      <alignment/>
    </xf>
    <xf numFmtId="0" fontId="13" fillId="0" borderId="0" xfId="0" applyFont="1" applyAlignment="1">
      <alignment/>
    </xf>
    <xf numFmtId="0" fontId="1" fillId="0" borderId="6" xfId="0" applyFont="1" applyBorder="1" applyAlignment="1">
      <alignment horizontal="center" vertical="center" wrapText="1"/>
    </xf>
    <xf numFmtId="0" fontId="1" fillId="0" borderId="5" xfId="0" applyFont="1" applyBorder="1" applyAlignment="1">
      <alignment horizontal="center" vertical="top" wrapText="1"/>
    </xf>
    <xf numFmtId="0" fontId="16" fillId="0" borderId="0" xfId="0" applyFont="1" applyAlignment="1">
      <alignment/>
    </xf>
    <xf numFmtId="177" fontId="1" fillId="0" borderId="1" xfId="15" applyNumberFormat="1" applyFont="1" applyBorder="1" applyAlignment="1">
      <alignment/>
    </xf>
    <xf numFmtId="0" fontId="1" fillId="0" borderId="6" xfId="0" applyFont="1" applyBorder="1" applyAlignment="1">
      <alignment vertical="center" wrapText="1"/>
    </xf>
    <xf numFmtId="0" fontId="0" fillId="0" borderId="6" xfId="0" applyFont="1" applyBorder="1" applyAlignment="1">
      <alignment vertical="center" wrapText="1"/>
    </xf>
    <xf numFmtId="0" fontId="0" fillId="0" borderId="1" xfId="0" applyFont="1" applyBorder="1" applyAlignment="1">
      <alignment vertical="center" wrapText="1"/>
    </xf>
    <xf numFmtId="177" fontId="1" fillId="0" borderId="1" xfId="15" applyNumberFormat="1"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wrapText="1"/>
    </xf>
    <xf numFmtId="0" fontId="1" fillId="0" borderId="8" xfId="0" applyFont="1" applyBorder="1" applyAlignment="1">
      <alignment horizontal="center" vertical="center" wrapText="1"/>
    </xf>
    <xf numFmtId="0" fontId="0" fillId="0" borderId="5" xfId="0" applyFont="1" applyBorder="1" applyAlignment="1">
      <alignment vertical="top" wrapText="1"/>
    </xf>
    <xf numFmtId="0" fontId="0" fillId="0" borderId="3" xfId="0" applyFont="1" applyBorder="1" applyAlignment="1">
      <alignment vertical="top" wrapText="1"/>
    </xf>
    <xf numFmtId="0" fontId="9" fillId="0" borderId="0" xfId="0" applyFont="1" applyAlignment="1">
      <alignment/>
    </xf>
    <xf numFmtId="0" fontId="8" fillId="0" borderId="0" xfId="0" applyFont="1" applyAlignment="1">
      <alignment/>
    </xf>
    <xf numFmtId="0" fontId="9" fillId="0" borderId="0" xfId="0" applyFont="1" applyBorder="1" applyAlignment="1">
      <alignment/>
    </xf>
    <xf numFmtId="0" fontId="17" fillId="0" borderId="0" xfId="0" applyFont="1" applyAlignment="1">
      <alignment/>
    </xf>
    <xf numFmtId="0" fontId="9" fillId="0" borderId="0" xfId="0" applyFont="1" applyAlignment="1">
      <alignment/>
    </xf>
    <xf numFmtId="0" fontId="8"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8" fillId="0" borderId="0" xfId="0" applyFont="1" applyBorder="1" applyAlignment="1">
      <alignment/>
    </xf>
    <xf numFmtId="0" fontId="18" fillId="0" borderId="0" xfId="0" applyFont="1" applyAlignment="1">
      <alignment/>
    </xf>
    <xf numFmtId="0" fontId="1" fillId="0" borderId="1" xfId="0" applyFont="1" applyBorder="1" applyAlignment="1">
      <alignment horizontal="center" vertical="center"/>
    </xf>
    <xf numFmtId="0" fontId="5" fillId="0" borderId="1" xfId="0" applyFont="1" applyBorder="1" applyAlignment="1">
      <alignment horizontal="center"/>
    </xf>
    <xf numFmtId="0" fontId="19" fillId="0" borderId="1" xfId="0" applyFont="1" applyBorder="1" applyAlignment="1">
      <alignment horizontal="center" vertical="center"/>
    </xf>
    <xf numFmtId="0" fontId="19" fillId="0" borderId="1" xfId="0" applyFont="1" applyBorder="1" applyAlignment="1">
      <alignment/>
    </xf>
    <xf numFmtId="0" fontId="5" fillId="0" borderId="1" xfId="0" applyFont="1" applyBorder="1" applyAlignment="1">
      <alignment horizontal="center" vertical="center" wrapText="1"/>
    </xf>
    <xf numFmtId="0" fontId="1" fillId="0" borderId="1" xfId="0" applyFont="1" applyBorder="1" applyAlignment="1">
      <alignment vertical="center"/>
    </xf>
    <xf numFmtId="0" fontId="5" fillId="0" borderId="1" xfId="0" applyFont="1" applyBorder="1" applyAlignment="1">
      <alignment vertical="center"/>
    </xf>
    <xf numFmtId="0" fontId="5" fillId="0" borderId="1" xfId="0" applyFont="1" applyBorder="1" applyAlignment="1">
      <alignment vertical="center" wrapText="1"/>
    </xf>
    <xf numFmtId="0" fontId="1" fillId="0" borderId="0" xfId="0" applyFont="1" applyBorder="1" applyAlignment="1">
      <alignment vertical="top" wrapText="1"/>
    </xf>
    <xf numFmtId="0" fontId="5" fillId="0" borderId="1" xfId="0" applyFont="1" applyBorder="1" applyAlignment="1">
      <alignment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2" fillId="0" borderId="9" xfId="0" applyFont="1" applyBorder="1" applyAlignment="1">
      <alignment horizontal="right"/>
    </xf>
    <xf numFmtId="0" fontId="1"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2" fillId="0" borderId="0" xfId="0" applyFont="1" applyBorder="1" applyAlignment="1">
      <alignment horizontal="center"/>
    </xf>
    <xf numFmtId="0" fontId="1" fillId="0" borderId="0" xfId="0" applyFont="1" applyBorder="1" applyAlignment="1">
      <alignment horizontal="center" vertical="top" wrapText="1"/>
    </xf>
    <xf numFmtId="0" fontId="2" fillId="0" borderId="1" xfId="0" applyFont="1" applyBorder="1" applyAlignment="1">
      <alignment horizontal="center" vertical="center"/>
    </xf>
    <xf numFmtId="0" fontId="19" fillId="0" borderId="2"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1" fillId="0" borderId="2" xfId="0" applyFont="1" applyBorder="1" applyAlignment="1">
      <alignment horizontal="center" vertical="top"/>
    </xf>
    <xf numFmtId="0" fontId="1" fillId="0" borderId="11" xfId="0" applyFont="1" applyBorder="1" applyAlignment="1">
      <alignment horizontal="center" vertical="top"/>
    </xf>
    <xf numFmtId="0" fontId="8" fillId="0" borderId="0" xfId="0" applyFont="1" applyAlignment="1">
      <alignment horizontal="center"/>
    </xf>
    <xf numFmtId="0" fontId="9" fillId="0" borderId="0" xfId="0" applyFont="1" applyAlignment="1">
      <alignment horizont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top" wrapText="1"/>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8" xfId="0" applyFont="1" applyBorder="1" applyAlignment="1">
      <alignment horizontal="center" vertical="top" wrapText="1"/>
    </xf>
    <xf numFmtId="0" fontId="2" fillId="0" borderId="3" xfId="0" applyFont="1" applyBorder="1" applyAlignment="1">
      <alignment horizontal="center" vertical="top" wrapText="1"/>
    </xf>
    <xf numFmtId="0" fontId="2" fillId="0" borderId="10" xfId="0" applyFont="1" applyBorder="1" applyAlignment="1">
      <alignment horizontal="center" vertical="top" wrapText="1"/>
    </xf>
    <xf numFmtId="0" fontId="4" fillId="0" borderId="0" xfId="0" applyFont="1" applyBorder="1" applyAlignment="1">
      <alignment horizontal="center"/>
    </xf>
    <xf numFmtId="0" fontId="1" fillId="0" borderId="12" xfId="0" applyFont="1" applyBorder="1" applyAlignment="1">
      <alignment horizontal="center" vertical="top"/>
    </xf>
    <xf numFmtId="0" fontId="1" fillId="0" borderId="2" xfId="0" applyFont="1" applyBorder="1" applyAlignment="1">
      <alignment horizontal="center" vertical="top" wrapText="1"/>
    </xf>
    <xf numFmtId="0" fontId="1" fillId="0" borderId="12" xfId="0" applyFont="1" applyBorder="1" applyAlignment="1">
      <alignment horizontal="center" vertical="top" wrapText="1"/>
    </xf>
    <xf numFmtId="0" fontId="1" fillId="0" borderId="11" xfId="0" applyFont="1" applyBorder="1" applyAlignment="1">
      <alignment horizontal="center" vertical="top" wrapText="1"/>
    </xf>
    <xf numFmtId="0" fontId="1" fillId="0" borderId="0" xfId="0" applyFont="1" applyAlignment="1">
      <alignment horizontal="left"/>
    </xf>
    <xf numFmtId="0" fontId="20" fillId="0" borderId="8"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3" xfId="0" applyFont="1" applyBorder="1" applyAlignment="1">
      <alignment horizontal="center" vertical="center"/>
    </xf>
    <xf numFmtId="0" fontId="20" fillId="0" borderId="10" xfId="0" applyFont="1" applyBorder="1" applyAlignment="1">
      <alignment horizontal="center" vertical="center"/>
    </xf>
    <xf numFmtId="0" fontId="19" fillId="0" borderId="8"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1</xdr:row>
      <xdr:rowOff>0</xdr:rowOff>
    </xdr:from>
    <xdr:to>
      <xdr:col>15</xdr:col>
      <xdr:colOff>161925</xdr:colOff>
      <xdr:row>2</xdr:row>
      <xdr:rowOff>142875</xdr:rowOff>
    </xdr:to>
    <xdr:sp>
      <xdr:nvSpPr>
        <xdr:cNvPr id="1" name="TextBox 1"/>
        <xdr:cNvSpPr txBox="1">
          <a:spLocks noChangeArrowheads="1"/>
        </xdr:cNvSpPr>
      </xdr:nvSpPr>
      <xdr:spPr>
        <a:xfrm>
          <a:off x="17602200" y="200025"/>
          <a:ext cx="2257425" cy="342900"/>
        </a:xfrm>
        <a:prstGeom prst="rect">
          <a:avLst/>
        </a:prstGeom>
        <a:noFill/>
        <a:ln w="9525" cmpd="sng">
          <a:noFill/>
        </a:ln>
      </xdr:spPr>
      <xdr:txBody>
        <a:bodyPr vertOverflow="clip" wrap="square" lIns="91440" tIns="45720" rIns="91440" bIns="45720"/>
        <a:p>
          <a:pPr algn="l">
            <a:defRPr/>
          </a:pPr>
          <a:r>
            <a:rPr lang="en-US" cap="none" sz="1200" b="1" i="0" u="none" baseline="0"/>
            <a:t>Mẫu 6.10-KH/QLKH</a:t>
          </a:r>
        </a:p>
      </xdr:txBody>
    </xdr:sp>
    <xdr:clientData/>
  </xdr:twoCellAnchor>
  <xdr:twoCellAnchor>
    <xdr:from>
      <xdr:col>12</xdr:col>
      <xdr:colOff>609600</xdr:colOff>
      <xdr:row>0</xdr:row>
      <xdr:rowOff>0</xdr:rowOff>
    </xdr:from>
    <xdr:to>
      <xdr:col>15</xdr:col>
      <xdr:colOff>38100</xdr:colOff>
      <xdr:row>0</xdr:row>
      <xdr:rowOff>0</xdr:rowOff>
    </xdr:to>
    <xdr:sp>
      <xdr:nvSpPr>
        <xdr:cNvPr id="2" name="Line 2"/>
        <xdr:cNvSpPr>
          <a:spLocks/>
        </xdr:cNvSpPr>
      </xdr:nvSpPr>
      <xdr:spPr>
        <a:xfrm>
          <a:off x="17792700" y="0"/>
          <a:ext cx="19431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1</xdr:row>
      <xdr:rowOff>0</xdr:rowOff>
    </xdr:from>
    <xdr:to>
      <xdr:col>20</xdr:col>
      <xdr:colOff>0</xdr:colOff>
      <xdr:row>2</xdr:row>
      <xdr:rowOff>142875</xdr:rowOff>
    </xdr:to>
    <xdr:sp>
      <xdr:nvSpPr>
        <xdr:cNvPr id="1" name="TextBox 1"/>
        <xdr:cNvSpPr txBox="1">
          <a:spLocks noChangeArrowheads="1"/>
        </xdr:cNvSpPr>
      </xdr:nvSpPr>
      <xdr:spPr>
        <a:xfrm>
          <a:off x="11591925" y="200025"/>
          <a:ext cx="0" cy="342900"/>
        </a:xfrm>
        <a:prstGeom prst="rect">
          <a:avLst/>
        </a:prstGeom>
        <a:noFill/>
        <a:ln w="9525" cmpd="sng">
          <a:noFill/>
        </a:ln>
      </xdr:spPr>
      <xdr:txBody>
        <a:bodyPr vertOverflow="clip" wrap="square" lIns="91440" tIns="45720" rIns="91440" bIns="45720"/>
        <a:p>
          <a:pPr algn="l">
            <a:defRPr/>
          </a:pPr>
          <a:r>
            <a:rPr lang="en-US" cap="none" sz="1200" b="1" i="0" u="none" baseline="0"/>
            <a:t>Mẫu 6.10-KH/QLKH</a:t>
          </a:r>
        </a:p>
      </xdr:txBody>
    </xdr:sp>
    <xdr:clientData/>
  </xdr:twoCellAnchor>
  <xdr:twoCellAnchor>
    <xdr:from>
      <xdr:col>20</xdr:col>
      <xdr:colOff>0</xdr:colOff>
      <xdr:row>0</xdr:row>
      <xdr:rowOff>0</xdr:rowOff>
    </xdr:from>
    <xdr:to>
      <xdr:col>20</xdr:col>
      <xdr:colOff>0</xdr:colOff>
      <xdr:row>0</xdr:row>
      <xdr:rowOff>0</xdr:rowOff>
    </xdr:to>
    <xdr:sp>
      <xdr:nvSpPr>
        <xdr:cNvPr id="2" name="Line 2"/>
        <xdr:cNvSpPr>
          <a:spLocks/>
        </xdr:cNvSpPr>
      </xdr:nvSpPr>
      <xdr:spPr>
        <a:xfrm>
          <a:off x="11591925" y="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1</xdr:row>
      <xdr:rowOff>0</xdr:rowOff>
    </xdr:from>
    <xdr:to>
      <xdr:col>20</xdr:col>
      <xdr:colOff>0</xdr:colOff>
      <xdr:row>2</xdr:row>
      <xdr:rowOff>142875</xdr:rowOff>
    </xdr:to>
    <xdr:sp>
      <xdr:nvSpPr>
        <xdr:cNvPr id="1" name="TextBox 1"/>
        <xdr:cNvSpPr txBox="1">
          <a:spLocks noChangeArrowheads="1"/>
        </xdr:cNvSpPr>
      </xdr:nvSpPr>
      <xdr:spPr>
        <a:xfrm>
          <a:off x="11591925" y="200025"/>
          <a:ext cx="0" cy="342900"/>
        </a:xfrm>
        <a:prstGeom prst="rect">
          <a:avLst/>
        </a:prstGeom>
        <a:noFill/>
        <a:ln w="9525" cmpd="sng">
          <a:noFill/>
        </a:ln>
      </xdr:spPr>
      <xdr:txBody>
        <a:bodyPr vertOverflow="clip" wrap="square" lIns="91440" tIns="45720" rIns="91440" bIns="45720"/>
        <a:p>
          <a:pPr algn="l">
            <a:defRPr/>
          </a:pPr>
          <a:r>
            <a:rPr lang="en-US" cap="none" sz="1200" b="1" i="0" u="none" baseline="0"/>
            <a:t>Mẫu 6.10-KH/QLKH</a:t>
          </a:r>
        </a:p>
      </xdr:txBody>
    </xdr:sp>
    <xdr:clientData/>
  </xdr:twoCellAnchor>
  <xdr:twoCellAnchor>
    <xdr:from>
      <xdr:col>20</xdr:col>
      <xdr:colOff>0</xdr:colOff>
      <xdr:row>0</xdr:row>
      <xdr:rowOff>0</xdr:rowOff>
    </xdr:from>
    <xdr:to>
      <xdr:col>20</xdr:col>
      <xdr:colOff>0</xdr:colOff>
      <xdr:row>0</xdr:row>
      <xdr:rowOff>0</xdr:rowOff>
    </xdr:to>
    <xdr:sp>
      <xdr:nvSpPr>
        <xdr:cNvPr id="2" name="Line 2"/>
        <xdr:cNvSpPr>
          <a:spLocks/>
        </xdr:cNvSpPr>
      </xdr:nvSpPr>
      <xdr:spPr>
        <a:xfrm>
          <a:off x="11591925" y="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190500</xdr:rowOff>
    </xdr:from>
    <xdr:to>
      <xdr:col>1</xdr:col>
      <xdr:colOff>1343025</xdr:colOff>
      <xdr:row>2</xdr:row>
      <xdr:rowOff>190500</xdr:rowOff>
    </xdr:to>
    <xdr:sp>
      <xdr:nvSpPr>
        <xdr:cNvPr id="1" name="Line 1"/>
        <xdr:cNvSpPr>
          <a:spLocks/>
        </xdr:cNvSpPr>
      </xdr:nvSpPr>
      <xdr:spPr>
        <a:xfrm>
          <a:off x="304800" y="590550"/>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485775</xdr:colOff>
      <xdr:row>1</xdr:row>
      <xdr:rowOff>0</xdr:rowOff>
    </xdr:from>
    <xdr:to>
      <xdr:col>7</xdr:col>
      <xdr:colOff>571500</xdr:colOff>
      <xdr:row>1</xdr:row>
      <xdr:rowOff>0</xdr:rowOff>
    </xdr:to>
    <xdr:sp>
      <xdr:nvSpPr>
        <xdr:cNvPr id="2" name="Line 2"/>
        <xdr:cNvSpPr>
          <a:spLocks/>
        </xdr:cNvSpPr>
      </xdr:nvSpPr>
      <xdr:spPr>
        <a:xfrm>
          <a:off x="10658475" y="200025"/>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190500</xdr:rowOff>
    </xdr:from>
    <xdr:to>
      <xdr:col>1</xdr:col>
      <xdr:colOff>1114425</xdr:colOff>
      <xdr:row>3</xdr:row>
      <xdr:rowOff>190500</xdr:rowOff>
    </xdr:to>
    <xdr:sp>
      <xdr:nvSpPr>
        <xdr:cNvPr id="1" name="Line 1"/>
        <xdr:cNvSpPr>
          <a:spLocks/>
        </xdr:cNvSpPr>
      </xdr:nvSpPr>
      <xdr:spPr>
        <a:xfrm>
          <a:off x="152400" y="800100"/>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17</xdr:col>
      <xdr:colOff>95250</xdr:colOff>
      <xdr:row>0</xdr:row>
      <xdr:rowOff>190500</xdr:rowOff>
    </xdr:from>
    <xdr:to>
      <xdr:col>18</xdr:col>
      <xdr:colOff>495300</xdr:colOff>
      <xdr:row>0</xdr:row>
      <xdr:rowOff>190500</xdr:rowOff>
    </xdr:to>
    <xdr:sp>
      <xdr:nvSpPr>
        <xdr:cNvPr id="2" name="Line 2"/>
        <xdr:cNvSpPr>
          <a:spLocks/>
        </xdr:cNvSpPr>
      </xdr:nvSpPr>
      <xdr:spPr>
        <a:xfrm>
          <a:off x="9191625" y="190500"/>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3</xdr:row>
      <xdr:rowOff>190500</xdr:rowOff>
    </xdr:from>
    <xdr:to>
      <xdr:col>1</xdr:col>
      <xdr:colOff>1343025</xdr:colOff>
      <xdr:row>3</xdr:row>
      <xdr:rowOff>190500</xdr:rowOff>
    </xdr:to>
    <xdr:sp>
      <xdr:nvSpPr>
        <xdr:cNvPr id="1" name="Line 1"/>
        <xdr:cNvSpPr>
          <a:spLocks/>
        </xdr:cNvSpPr>
      </xdr:nvSpPr>
      <xdr:spPr>
        <a:xfrm>
          <a:off x="304800" y="742950"/>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5</xdr:col>
      <xdr:colOff>285750</xdr:colOff>
      <xdr:row>1</xdr:row>
      <xdr:rowOff>0</xdr:rowOff>
    </xdr:from>
    <xdr:to>
      <xdr:col>6</xdr:col>
      <xdr:colOff>342900</xdr:colOff>
      <xdr:row>1</xdr:row>
      <xdr:rowOff>0</xdr:rowOff>
    </xdr:to>
    <xdr:sp>
      <xdr:nvSpPr>
        <xdr:cNvPr id="2" name="Line 2"/>
        <xdr:cNvSpPr>
          <a:spLocks/>
        </xdr:cNvSpPr>
      </xdr:nvSpPr>
      <xdr:spPr>
        <a:xfrm>
          <a:off x="8963025" y="200025"/>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0</xdr:row>
      <xdr:rowOff>190500</xdr:rowOff>
    </xdr:from>
    <xdr:to>
      <xdr:col>18</xdr:col>
      <xdr:colOff>1352550</xdr:colOff>
      <xdr:row>0</xdr:row>
      <xdr:rowOff>190500</xdr:rowOff>
    </xdr:to>
    <xdr:sp>
      <xdr:nvSpPr>
        <xdr:cNvPr id="1" name="Line 2"/>
        <xdr:cNvSpPr>
          <a:spLocks/>
        </xdr:cNvSpPr>
      </xdr:nvSpPr>
      <xdr:spPr>
        <a:xfrm>
          <a:off x="9563100" y="190500"/>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1</xdr:row>
      <xdr:rowOff>0</xdr:rowOff>
    </xdr:from>
    <xdr:to>
      <xdr:col>15</xdr:col>
      <xdr:colOff>161925</xdr:colOff>
      <xdr:row>2</xdr:row>
      <xdr:rowOff>142875</xdr:rowOff>
    </xdr:to>
    <xdr:sp>
      <xdr:nvSpPr>
        <xdr:cNvPr id="1" name="TextBox 1"/>
        <xdr:cNvSpPr txBox="1">
          <a:spLocks noChangeArrowheads="1"/>
        </xdr:cNvSpPr>
      </xdr:nvSpPr>
      <xdr:spPr>
        <a:xfrm>
          <a:off x="17449800" y="200025"/>
          <a:ext cx="2257425" cy="342900"/>
        </a:xfrm>
        <a:prstGeom prst="rect">
          <a:avLst/>
        </a:prstGeom>
        <a:noFill/>
        <a:ln w="9525" cmpd="sng">
          <a:noFill/>
        </a:ln>
      </xdr:spPr>
      <xdr:txBody>
        <a:bodyPr vertOverflow="clip" wrap="square" lIns="91440" tIns="45720" rIns="91440" bIns="45720"/>
        <a:p>
          <a:pPr algn="l">
            <a:defRPr/>
          </a:pPr>
          <a:r>
            <a:rPr lang="en-US" cap="none" sz="1200" b="1" i="0" u="none" baseline="0"/>
            <a:t>Mẫu 6.10-KH/QLKH</a:t>
          </a:r>
        </a:p>
      </xdr:txBody>
    </xdr:sp>
    <xdr:clientData/>
  </xdr:twoCellAnchor>
  <xdr:twoCellAnchor>
    <xdr:from>
      <xdr:col>12</xdr:col>
      <xdr:colOff>609600</xdr:colOff>
      <xdr:row>0</xdr:row>
      <xdr:rowOff>0</xdr:rowOff>
    </xdr:from>
    <xdr:to>
      <xdr:col>15</xdr:col>
      <xdr:colOff>38100</xdr:colOff>
      <xdr:row>0</xdr:row>
      <xdr:rowOff>0</xdr:rowOff>
    </xdr:to>
    <xdr:sp>
      <xdr:nvSpPr>
        <xdr:cNvPr id="2" name="Line 2"/>
        <xdr:cNvSpPr>
          <a:spLocks/>
        </xdr:cNvSpPr>
      </xdr:nvSpPr>
      <xdr:spPr>
        <a:xfrm>
          <a:off x="17640300" y="0"/>
          <a:ext cx="19431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1</xdr:row>
      <xdr:rowOff>0</xdr:rowOff>
    </xdr:from>
    <xdr:to>
      <xdr:col>15</xdr:col>
      <xdr:colOff>161925</xdr:colOff>
      <xdr:row>2</xdr:row>
      <xdr:rowOff>142875</xdr:rowOff>
    </xdr:to>
    <xdr:sp>
      <xdr:nvSpPr>
        <xdr:cNvPr id="1" name="TextBox 1"/>
        <xdr:cNvSpPr txBox="1">
          <a:spLocks noChangeArrowheads="1"/>
        </xdr:cNvSpPr>
      </xdr:nvSpPr>
      <xdr:spPr>
        <a:xfrm>
          <a:off x="17287875" y="200025"/>
          <a:ext cx="2257425" cy="342900"/>
        </a:xfrm>
        <a:prstGeom prst="rect">
          <a:avLst/>
        </a:prstGeom>
        <a:noFill/>
        <a:ln w="9525" cmpd="sng">
          <a:noFill/>
        </a:ln>
      </xdr:spPr>
      <xdr:txBody>
        <a:bodyPr vertOverflow="clip" wrap="square" lIns="91440" tIns="45720" rIns="91440" bIns="45720"/>
        <a:p>
          <a:pPr algn="l">
            <a:defRPr/>
          </a:pPr>
          <a:r>
            <a:rPr lang="en-US" cap="none" sz="1200" b="1" i="0" u="none" baseline="0"/>
            <a:t>Mẫu 6.10-KH/QLKH</a:t>
          </a:r>
        </a:p>
      </xdr:txBody>
    </xdr:sp>
    <xdr:clientData/>
  </xdr:twoCellAnchor>
  <xdr:twoCellAnchor>
    <xdr:from>
      <xdr:col>12</xdr:col>
      <xdr:colOff>609600</xdr:colOff>
      <xdr:row>0</xdr:row>
      <xdr:rowOff>0</xdr:rowOff>
    </xdr:from>
    <xdr:to>
      <xdr:col>15</xdr:col>
      <xdr:colOff>38100</xdr:colOff>
      <xdr:row>0</xdr:row>
      <xdr:rowOff>0</xdr:rowOff>
    </xdr:to>
    <xdr:sp>
      <xdr:nvSpPr>
        <xdr:cNvPr id="2" name="Line 2"/>
        <xdr:cNvSpPr>
          <a:spLocks/>
        </xdr:cNvSpPr>
      </xdr:nvSpPr>
      <xdr:spPr>
        <a:xfrm>
          <a:off x="17478375" y="0"/>
          <a:ext cx="19431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1</xdr:row>
      <xdr:rowOff>0</xdr:rowOff>
    </xdr:from>
    <xdr:to>
      <xdr:col>15</xdr:col>
      <xdr:colOff>161925</xdr:colOff>
      <xdr:row>2</xdr:row>
      <xdr:rowOff>142875</xdr:rowOff>
    </xdr:to>
    <xdr:sp>
      <xdr:nvSpPr>
        <xdr:cNvPr id="1" name="TextBox 1"/>
        <xdr:cNvSpPr txBox="1">
          <a:spLocks noChangeArrowheads="1"/>
        </xdr:cNvSpPr>
      </xdr:nvSpPr>
      <xdr:spPr>
        <a:xfrm>
          <a:off x="17602200" y="200025"/>
          <a:ext cx="2257425" cy="342900"/>
        </a:xfrm>
        <a:prstGeom prst="rect">
          <a:avLst/>
        </a:prstGeom>
        <a:noFill/>
        <a:ln w="9525" cmpd="sng">
          <a:noFill/>
        </a:ln>
      </xdr:spPr>
      <xdr:txBody>
        <a:bodyPr vertOverflow="clip" wrap="square" lIns="91440" tIns="45720" rIns="91440" bIns="45720"/>
        <a:p>
          <a:pPr algn="l">
            <a:defRPr/>
          </a:pPr>
          <a:r>
            <a:rPr lang="en-US" cap="none" sz="1200" b="1" i="0" u="none" baseline="0"/>
            <a:t>Mẫu 6.10-KH/QLKH</a:t>
          </a:r>
        </a:p>
      </xdr:txBody>
    </xdr:sp>
    <xdr:clientData/>
  </xdr:twoCellAnchor>
  <xdr:twoCellAnchor>
    <xdr:from>
      <xdr:col>12</xdr:col>
      <xdr:colOff>609600</xdr:colOff>
      <xdr:row>0</xdr:row>
      <xdr:rowOff>0</xdr:rowOff>
    </xdr:from>
    <xdr:to>
      <xdr:col>15</xdr:col>
      <xdr:colOff>38100</xdr:colOff>
      <xdr:row>0</xdr:row>
      <xdr:rowOff>0</xdr:rowOff>
    </xdr:to>
    <xdr:sp>
      <xdr:nvSpPr>
        <xdr:cNvPr id="2" name="Line 2"/>
        <xdr:cNvSpPr>
          <a:spLocks/>
        </xdr:cNvSpPr>
      </xdr:nvSpPr>
      <xdr:spPr>
        <a:xfrm>
          <a:off x="17792700" y="0"/>
          <a:ext cx="19431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1</xdr:row>
      <xdr:rowOff>0</xdr:rowOff>
    </xdr:from>
    <xdr:to>
      <xdr:col>15</xdr:col>
      <xdr:colOff>161925</xdr:colOff>
      <xdr:row>2</xdr:row>
      <xdr:rowOff>142875</xdr:rowOff>
    </xdr:to>
    <xdr:sp>
      <xdr:nvSpPr>
        <xdr:cNvPr id="1" name="TextBox 1"/>
        <xdr:cNvSpPr txBox="1">
          <a:spLocks noChangeArrowheads="1"/>
        </xdr:cNvSpPr>
      </xdr:nvSpPr>
      <xdr:spPr>
        <a:xfrm>
          <a:off x="17602200" y="200025"/>
          <a:ext cx="2257425" cy="342900"/>
        </a:xfrm>
        <a:prstGeom prst="rect">
          <a:avLst/>
        </a:prstGeom>
        <a:noFill/>
        <a:ln w="9525" cmpd="sng">
          <a:noFill/>
        </a:ln>
      </xdr:spPr>
      <xdr:txBody>
        <a:bodyPr vertOverflow="clip" wrap="square" lIns="91440" tIns="45720" rIns="91440" bIns="45720"/>
        <a:p>
          <a:pPr algn="l">
            <a:defRPr/>
          </a:pPr>
          <a:r>
            <a:rPr lang="en-US" cap="none" sz="1200" b="1" i="0" u="none" baseline="0"/>
            <a:t>Mẫu 6.10-KH/QLKH</a:t>
          </a:r>
        </a:p>
      </xdr:txBody>
    </xdr:sp>
    <xdr:clientData/>
  </xdr:twoCellAnchor>
  <xdr:twoCellAnchor>
    <xdr:from>
      <xdr:col>12</xdr:col>
      <xdr:colOff>609600</xdr:colOff>
      <xdr:row>0</xdr:row>
      <xdr:rowOff>0</xdr:rowOff>
    </xdr:from>
    <xdr:to>
      <xdr:col>15</xdr:col>
      <xdr:colOff>38100</xdr:colOff>
      <xdr:row>0</xdr:row>
      <xdr:rowOff>0</xdr:rowOff>
    </xdr:to>
    <xdr:sp>
      <xdr:nvSpPr>
        <xdr:cNvPr id="2" name="Line 2"/>
        <xdr:cNvSpPr>
          <a:spLocks/>
        </xdr:cNvSpPr>
      </xdr:nvSpPr>
      <xdr:spPr>
        <a:xfrm>
          <a:off x="17792700" y="0"/>
          <a:ext cx="19431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1</xdr:row>
      <xdr:rowOff>0</xdr:rowOff>
    </xdr:from>
    <xdr:to>
      <xdr:col>15</xdr:col>
      <xdr:colOff>161925</xdr:colOff>
      <xdr:row>2</xdr:row>
      <xdr:rowOff>142875</xdr:rowOff>
    </xdr:to>
    <xdr:sp>
      <xdr:nvSpPr>
        <xdr:cNvPr id="1" name="TextBox 1"/>
        <xdr:cNvSpPr txBox="1">
          <a:spLocks noChangeArrowheads="1"/>
        </xdr:cNvSpPr>
      </xdr:nvSpPr>
      <xdr:spPr>
        <a:xfrm>
          <a:off x="17602200" y="200025"/>
          <a:ext cx="2257425" cy="342900"/>
        </a:xfrm>
        <a:prstGeom prst="rect">
          <a:avLst/>
        </a:prstGeom>
        <a:noFill/>
        <a:ln w="9525" cmpd="sng">
          <a:noFill/>
        </a:ln>
      </xdr:spPr>
      <xdr:txBody>
        <a:bodyPr vertOverflow="clip" wrap="square" lIns="91440" tIns="45720" rIns="91440" bIns="45720"/>
        <a:p>
          <a:pPr algn="l">
            <a:defRPr/>
          </a:pPr>
          <a:r>
            <a:rPr lang="en-US" cap="none" sz="1200" b="1" i="0" u="none" baseline="0"/>
            <a:t>Mẫu 6.10-KH/QLKH</a:t>
          </a:r>
        </a:p>
      </xdr:txBody>
    </xdr:sp>
    <xdr:clientData/>
  </xdr:twoCellAnchor>
  <xdr:twoCellAnchor>
    <xdr:from>
      <xdr:col>12</xdr:col>
      <xdr:colOff>609600</xdr:colOff>
      <xdr:row>0</xdr:row>
      <xdr:rowOff>0</xdr:rowOff>
    </xdr:from>
    <xdr:to>
      <xdr:col>15</xdr:col>
      <xdr:colOff>38100</xdr:colOff>
      <xdr:row>0</xdr:row>
      <xdr:rowOff>0</xdr:rowOff>
    </xdr:to>
    <xdr:sp>
      <xdr:nvSpPr>
        <xdr:cNvPr id="2" name="Line 2"/>
        <xdr:cNvSpPr>
          <a:spLocks/>
        </xdr:cNvSpPr>
      </xdr:nvSpPr>
      <xdr:spPr>
        <a:xfrm>
          <a:off x="17792700" y="0"/>
          <a:ext cx="19431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1</xdr:row>
      <xdr:rowOff>0</xdr:rowOff>
    </xdr:from>
    <xdr:to>
      <xdr:col>15</xdr:col>
      <xdr:colOff>161925</xdr:colOff>
      <xdr:row>2</xdr:row>
      <xdr:rowOff>142875</xdr:rowOff>
    </xdr:to>
    <xdr:sp>
      <xdr:nvSpPr>
        <xdr:cNvPr id="1" name="TextBox 1"/>
        <xdr:cNvSpPr txBox="1">
          <a:spLocks noChangeArrowheads="1"/>
        </xdr:cNvSpPr>
      </xdr:nvSpPr>
      <xdr:spPr>
        <a:xfrm>
          <a:off x="17506950" y="200025"/>
          <a:ext cx="2257425" cy="342900"/>
        </a:xfrm>
        <a:prstGeom prst="rect">
          <a:avLst/>
        </a:prstGeom>
        <a:noFill/>
        <a:ln w="9525" cmpd="sng">
          <a:noFill/>
        </a:ln>
      </xdr:spPr>
      <xdr:txBody>
        <a:bodyPr vertOverflow="clip" wrap="square" lIns="91440" tIns="45720" rIns="91440" bIns="45720"/>
        <a:p>
          <a:pPr algn="l">
            <a:defRPr/>
          </a:pPr>
          <a:r>
            <a:rPr lang="en-US" cap="none" sz="1200" b="1" i="0" u="none" baseline="0"/>
            <a:t>Mẫu 6.10-KH/QLKH</a:t>
          </a:r>
        </a:p>
      </xdr:txBody>
    </xdr:sp>
    <xdr:clientData/>
  </xdr:twoCellAnchor>
  <xdr:twoCellAnchor>
    <xdr:from>
      <xdr:col>12</xdr:col>
      <xdr:colOff>609600</xdr:colOff>
      <xdr:row>0</xdr:row>
      <xdr:rowOff>0</xdr:rowOff>
    </xdr:from>
    <xdr:to>
      <xdr:col>15</xdr:col>
      <xdr:colOff>38100</xdr:colOff>
      <xdr:row>0</xdr:row>
      <xdr:rowOff>0</xdr:rowOff>
    </xdr:to>
    <xdr:sp>
      <xdr:nvSpPr>
        <xdr:cNvPr id="2" name="Line 2"/>
        <xdr:cNvSpPr>
          <a:spLocks/>
        </xdr:cNvSpPr>
      </xdr:nvSpPr>
      <xdr:spPr>
        <a:xfrm>
          <a:off x="17697450" y="0"/>
          <a:ext cx="19431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1</xdr:row>
      <xdr:rowOff>0</xdr:rowOff>
    </xdr:from>
    <xdr:to>
      <xdr:col>15</xdr:col>
      <xdr:colOff>161925</xdr:colOff>
      <xdr:row>2</xdr:row>
      <xdr:rowOff>142875</xdr:rowOff>
    </xdr:to>
    <xdr:sp>
      <xdr:nvSpPr>
        <xdr:cNvPr id="1" name="TextBox 1"/>
        <xdr:cNvSpPr txBox="1">
          <a:spLocks noChangeArrowheads="1"/>
        </xdr:cNvSpPr>
      </xdr:nvSpPr>
      <xdr:spPr>
        <a:xfrm>
          <a:off x="17573625" y="200025"/>
          <a:ext cx="2257425" cy="342900"/>
        </a:xfrm>
        <a:prstGeom prst="rect">
          <a:avLst/>
        </a:prstGeom>
        <a:noFill/>
        <a:ln w="9525" cmpd="sng">
          <a:noFill/>
        </a:ln>
      </xdr:spPr>
      <xdr:txBody>
        <a:bodyPr vertOverflow="clip" wrap="square" lIns="91440" tIns="45720" rIns="91440" bIns="45720"/>
        <a:p>
          <a:pPr algn="l">
            <a:defRPr/>
          </a:pPr>
          <a:r>
            <a:rPr lang="en-US" cap="none" sz="1200" b="1" i="0" u="none" baseline="0"/>
            <a:t>Mẫu 6.10-KH/QLKH</a:t>
          </a:r>
        </a:p>
      </xdr:txBody>
    </xdr:sp>
    <xdr:clientData/>
  </xdr:twoCellAnchor>
  <xdr:twoCellAnchor>
    <xdr:from>
      <xdr:col>12</xdr:col>
      <xdr:colOff>609600</xdr:colOff>
      <xdr:row>0</xdr:row>
      <xdr:rowOff>0</xdr:rowOff>
    </xdr:from>
    <xdr:to>
      <xdr:col>15</xdr:col>
      <xdr:colOff>38100</xdr:colOff>
      <xdr:row>0</xdr:row>
      <xdr:rowOff>0</xdr:rowOff>
    </xdr:to>
    <xdr:sp>
      <xdr:nvSpPr>
        <xdr:cNvPr id="2" name="Line 2"/>
        <xdr:cNvSpPr>
          <a:spLocks/>
        </xdr:cNvSpPr>
      </xdr:nvSpPr>
      <xdr:spPr>
        <a:xfrm>
          <a:off x="17764125" y="0"/>
          <a:ext cx="19431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1</xdr:row>
      <xdr:rowOff>0</xdr:rowOff>
    </xdr:from>
    <xdr:to>
      <xdr:col>15</xdr:col>
      <xdr:colOff>161925</xdr:colOff>
      <xdr:row>2</xdr:row>
      <xdr:rowOff>142875</xdr:rowOff>
    </xdr:to>
    <xdr:sp>
      <xdr:nvSpPr>
        <xdr:cNvPr id="1" name="TextBox 1"/>
        <xdr:cNvSpPr txBox="1">
          <a:spLocks noChangeArrowheads="1"/>
        </xdr:cNvSpPr>
      </xdr:nvSpPr>
      <xdr:spPr>
        <a:xfrm>
          <a:off x="17602200" y="200025"/>
          <a:ext cx="2257425" cy="342900"/>
        </a:xfrm>
        <a:prstGeom prst="rect">
          <a:avLst/>
        </a:prstGeom>
        <a:noFill/>
        <a:ln w="9525" cmpd="sng">
          <a:noFill/>
        </a:ln>
      </xdr:spPr>
      <xdr:txBody>
        <a:bodyPr vertOverflow="clip" wrap="square" lIns="91440" tIns="45720" rIns="91440" bIns="45720"/>
        <a:p>
          <a:pPr algn="l">
            <a:defRPr/>
          </a:pPr>
          <a:r>
            <a:rPr lang="en-US" cap="none" sz="1200" b="1" i="0" u="none" baseline="0"/>
            <a:t>Mẫu 6.10-KH/QLKH</a:t>
          </a:r>
        </a:p>
      </xdr:txBody>
    </xdr:sp>
    <xdr:clientData/>
  </xdr:twoCellAnchor>
  <xdr:twoCellAnchor>
    <xdr:from>
      <xdr:col>12</xdr:col>
      <xdr:colOff>609600</xdr:colOff>
      <xdr:row>0</xdr:row>
      <xdr:rowOff>0</xdr:rowOff>
    </xdr:from>
    <xdr:to>
      <xdr:col>15</xdr:col>
      <xdr:colOff>38100</xdr:colOff>
      <xdr:row>0</xdr:row>
      <xdr:rowOff>0</xdr:rowOff>
    </xdr:to>
    <xdr:sp>
      <xdr:nvSpPr>
        <xdr:cNvPr id="2" name="Line 2"/>
        <xdr:cNvSpPr>
          <a:spLocks/>
        </xdr:cNvSpPr>
      </xdr:nvSpPr>
      <xdr:spPr>
        <a:xfrm>
          <a:off x="17792700" y="0"/>
          <a:ext cx="19431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2"/>
  <sheetViews>
    <sheetView workbookViewId="0" topLeftCell="A10">
      <selection activeCell="C10" sqref="C10"/>
    </sheetView>
  </sheetViews>
  <sheetFormatPr defaultColWidth="8.796875" defaultRowHeight="15"/>
  <cols>
    <col min="2" max="2" width="32.09765625" style="0" customWidth="1"/>
    <col min="3" max="3" width="10.3984375" style="0" customWidth="1"/>
    <col min="4" max="4" width="53.19921875" style="0" customWidth="1"/>
    <col min="5" max="5" width="11.59765625" style="0" customWidth="1"/>
    <col min="6" max="6" width="8.59765625" style="0" customWidth="1"/>
    <col min="7" max="7" width="10.3984375" style="0" customWidth="1"/>
    <col min="8" max="8" width="10.09765625" style="0" customWidth="1"/>
  </cols>
  <sheetData>
    <row r="1" ht="15.75">
      <c r="E1" s="25" t="s">
        <v>147</v>
      </c>
    </row>
    <row r="2" spans="1:3" s="27" customFormat="1" ht="15.75">
      <c r="A2" s="10" t="s">
        <v>56</v>
      </c>
      <c r="C2" s="13" t="s">
        <v>57</v>
      </c>
    </row>
    <row r="3" s="27" customFormat="1" ht="18" customHeight="1">
      <c r="A3" s="13" t="s">
        <v>214</v>
      </c>
    </row>
    <row r="4" s="27" customFormat="1" ht="15">
      <c r="A4" s="28"/>
    </row>
    <row r="5" s="27" customFormat="1" ht="15.75">
      <c r="A5" s="10" t="s">
        <v>101</v>
      </c>
    </row>
    <row r="6" s="27" customFormat="1" ht="15.75">
      <c r="A6" s="10" t="s">
        <v>148</v>
      </c>
    </row>
    <row r="7" ht="15">
      <c r="A7" s="29"/>
    </row>
    <row r="8" spans="1:6" ht="47.25" customHeight="1">
      <c r="A8" s="81" t="s">
        <v>2</v>
      </c>
      <c r="B8" s="81" t="s">
        <v>58</v>
      </c>
      <c r="C8" s="82" t="s">
        <v>59</v>
      </c>
      <c r="D8" s="81" t="s">
        <v>60</v>
      </c>
      <c r="E8" s="81" t="s">
        <v>61</v>
      </c>
      <c r="F8" s="82" t="s">
        <v>62</v>
      </c>
    </row>
    <row r="9" spans="1:6" ht="15.75" customHeight="1">
      <c r="A9" s="81"/>
      <c r="B9" s="81"/>
      <c r="C9" s="83"/>
      <c r="D9" s="81"/>
      <c r="E9" s="81"/>
      <c r="F9" s="83"/>
    </row>
    <row r="10" spans="1:6" ht="15.75">
      <c r="A10" s="84">
        <v>1</v>
      </c>
      <c r="B10" s="30" t="s">
        <v>63</v>
      </c>
      <c r="C10" s="30"/>
      <c r="D10" s="30"/>
      <c r="E10" s="30"/>
      <c r="F10" s="30"/>
    </row>
    <row r="11" spans="1:6" ht="15.75">
      <c r="A11" s="85"/>
      <c r="B11" s="31" t="s">
        <v>64</v>
      </c>
      <c r="C11" s="31"/>
      <c r="D11" s="31"/>
      <c r="E11" s="31"/>
      <c r="F11" s="31"/>
    </row>
    <row r="12" spans="1:6" ht="15.75">
      <c r="A12" s="85"/>
      <c r="B12" s="32" t="s">
        <v>65</v>
      </c>
      <c r="C12" s="32"/>
      <c r="D12" s="32"/>
      <c r="E12" s="32"/>
      <c r="F12" s="32"/>
    </row>
    <row r="13" spans="1:6" ht="15.75">
      <c r="A13" s="21" t="s">
        <v>66</v>
      </c>
      <c r="B13" s="33" t="s">
        <v>67</v>
      </c>
      <c r="C13" s="33"/>
      <c r="D13" s="33"/>
      <c r="E13" s="33"/>
      <c r="F13" s="33"/>
    </row>
    <row r="14" spans="1:6" ht="15.75">
      <c r="A14" s="86" t="s">
        <v>68</v>
      </c>
      <c r="B14" s="34" t="s">
        <v>69</v>
      </c>
      <c r="C14" s="34"/>
      <c r="D14" s="34"/>
      <c r="E14" s="34"/>
      <c r="F14" s="34"/>
    </row>
    <row r="15" spans="1:6" ht="15.75">
      <c r="A15" s="73"/>
      <c r="B15" s="31" t="s">
        <v>70</v>
      </c>
      <c r="C15" s="31"/>
      <c r="D15" s="31"/>
      <c r="E15" s="31"/>
      <c r="F15" s="31"/>
    </row>
    <row r="16" spans="1:6" ht="15.75">
      <c r="A16" s="73"/>
      <c r="B16" s="31" t="s">
        <v>71</v>
      </c>
      <c r="C16" s="31"/>
      <c r="D16" s="31"/>
      <c r="E16" s="31"/>
      <c r="F16" s="31"/>
    </row>
    <row r="17" spans="1:6" ht="15.75">
      <c r="A17" s="73"/>
      <c r="B17" s="31" t="s">
        <v>72</v>
      </c>
      <c r="C17" s="31"/>
      <c r="D17" s="31"/>
      <c r="E17" s="31"/>
      <c r="F17" s="31"/>
    </row>
    <row r="18" spans="1:6" ht="15.75">
      <c r="A18" s="73"/>
      <c r="B18" s="31" t="s">
        <v>73</v>
      </c>
      <c r="C18" s="31"/>
      <c r="D18" s="31"/>
      <c r="E18" s="31"/>
      <c r="F18" s="31"/>
    </row>
    <row r="19" spans="1:6" ht="15.75">
      <c r="A19" s="74"/>
      <c r="B19" s="32" t="s">
        <v>74</v>
      </c>
      <c r="C19" s="32"/>
      <c r="D19" s="32"/>
      <c r="E19" s="32"/>
      <c r="F19" s="32"/>
    </row>
    <row r="20" spans="1:6" ht="15.75">
      <c r="A20" s="50" t="s">
        <v>75</v>
      </c>
      <c r="B20" s="30" t="s">
        <v>76</v>
      </c>
      <c r="C20" s="30"/>
      <c r="D20" s="30"/>
      <c r="E20" s="30"/>
      <c r="F20" s="30"/>
    </row>
    <row r="21" spans="1:6" ht="15.75">
      <c r="A21" s="26" t="s">
        <v>77</v>
      </c>
      <c r="B21" s="35" t="s">
        <v>78</v>
      </c>
      <c r="C21" s="35"/>
      <c r="D21" s="35"/>
      <c r="E21" s="35"/>
      <c r="F21" s="35"/>
    </row>
    <row r="22" spans="1:6" ht="15.75">
      <c r="A22" s="21" t="s">
        <v>79</v>
      </c>
      <c r="B22" s="33" t="s">
        <v>80</v>
      </c>
      <c r="C22" s="33"/>
      <c r="D22" s="33"/>
      <c r="E22" s="33"/>
      <c r="F22" s="33"/>
    </row>
    <row r="23" spans="1:8" ht="15.75">
      <c r="A23" s="21" t="s">
        <v>81</v>
      </c>
      <c r="B23" s="36" t="s">
        <v>82</v>
      </c>
      <c r="C23" s="33"/>
      <c r="D23" s="33"/>
      <c r="E23" s="33"/>
      <c r="F23" s="33"/>
      <c r="G23" t="s">
        <v>93</v>
      </c>
      <c r="H23" t="s">
        <v>94</v>
      </c>
    </row>
    <row r="24" spans="1:7" ht="30">
      <c r="A24" s="21" t="s">
        <v>83</v>
      </c>
      <c r="B24" s="36" t="s">
        <v>84</v>
      </c>
      <c r="C24" s="33"/>
      <c r="D24" s="33"/>
      <c r="E24" s="33"/>
      <c r="F24" s="33"/>
      <c r="G24">
        <v>214</v>
      </c>
    </row>
    <row r="25" spans="1:7" ht="15.75">
      <c r="A25" s="33"/>
      <c r="B25" s="37" t="s">
        <v>85</v>
      </c>
      <c r="C25" s="33"/>
      <c r="D25" s="33"/>
      <c r="E25" s="33"/>
      <c r="F25" s="33">
        <f>SUM(F10:F24)</f>
        <v>0</v>
      </c>
      <c r="G25">
        <v>112</v>
      </c>
    </row>
    <row r="26" spans="4:15" ht="30" customHeight="1">
      <c r="D26" s="38" t="s">
        <v>222</v>
      </c>
      <c r="G26">
        <v>30</v>
      </c>
      <c r="H26">
        <v>60</v>
      </c>
      <c r="O26" s="5" t="s">
        <v>87</v>
      </c>
    </row>
    <row r="27" spans="1:8" ht="15.75">
      <c r="A27" s="5" t="s">
        <v>137</v>
      </c>
      <c r="C27" s="5" t="s">
        <v>88</v>
      </c>
      <c r="G27">
        <f>SUM(G24:G26)</f>
        <v>356</v>
      </c>
      <c r="H27">
        <f>SUM(H24:H26)</f>
        <v>60</v>
      </c>
    </row>
    <row r="28" spans="1:8" ht="15.75">
      <c r="A28" s="4" t="s">
        <v>146</v>
      </c>
      <c r="C28" s="39" t="s">
        <v>90</v>
      </c>
      <c r="G28">
        <v>133</v>
      </c>
      <c r="H28">
        <v>156</v>
      </c>
    </row>
    <row r="29" spans="1:8" ht="15.75">
      <c r="A29" s="4"/>
      <c r="G29">
        <f>G27-G28</f>
        <v>223</v>
      </c>
      <c r="H29">
        <f>G29+H27-H28</f>
        <v>127</v>
      </c>
    </row>
    <row r="32" spans="3:5" s="17" customFormat="1" ht="15.75">
      <c r="C32" s="5" t="s">
        <v>112</v>
      </c>
      <c r="E32" s="5" t="s">
        <v>120</v>
      </c>
    </row>
  </sheetData>
  <mergeCells count="8">
    <mergeCell ref="E8:E9"/>
    <mergeCell ref="F8:F9"/>
    <mergeCell ref="A10:A12"/>
    <mergeCell ref="A14:A19"/>
    <mergeCell ref="A8:A9"/>
    <mergeCell ref="B8:B9"/>
    <mergeCell ref="C8:C9"/>
    <mergeCell ref="D8:D9"/>
  </mergeCells>
  <printOptions/>
  <pageMargins left="0.23" right="0.17" top="0.5" bottom="0.26" header="0.5" footer="0.17"/>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T28"/>
  <sheetViews>
    <sheetView workbookViewId="0" topLeftCell="A10">
      <selection activeCell="O32" sqref="O32"/>
    </sheetView>
  </sheetViews>
  <sheetFormatPr defaultColWidth="8.796875" defaultRowHeight="15"/>
  <cols>
    <col min="1" max="1" width="20.19921875" style="0" customWidth="1"/>
    <col min="2" max="2" width="4.69921875" style="0" customWidth="1"/>
    <col min="3" max="4" width="5.19921875" style="0" customWidth="1"/>
    <col min="5" max="6" width="5" style="0" customWidth="1"/>
    <col min="7" max="7" width="6.09765625" style="0" customWidth="1"/>
    <col min="8" max="8" width="4.69921875" style="0" customWidth="1"/>
    <col min="9" max="9" width="6.3984375" style="0" customWidth="1"/>
    <col min="10" max="10" width="4.8984375" style="0" customWidth="1"/>
    <col min="11" max="11" width="5.5" style="0" customWidth="1"/>
    <col min="12" max="12" width="4.69921875" style="0" customWidth="1"/>
    <col min="13" max="14" width="4.59765625" style="0" customWidth="1"/>
    <col min="15" max="15" width="4.3984375" style="0" customWidth="1"/>
    <col min="16" max="16" width="5.19921875" style="0" customWidth="1"/>
    <col min="17" max="17" width="4.3984375" style="0" customWidth="1"/>
    <col min="18" max="18" width="5.69921875" style="0" customWidth="1"/>
    <col min="19" max="19" width="6.3984375" style="0" customWidth="1"/>
  </cols>
  <sheetData>
    <row r="1" spans="10:16" ht="15.75">
      <c r="J1" s="25"/>
      <c r="P1" s="25" t="s">
        <v>159</v>
      </c>
    </row>
    <row r="2" spans="1:19" s="27" customFormat="1" ht="15.75">
      <c r="A2" s="10" t="s">
        <v>56</v>
      </c>
      <c r="B2" s="10"/>
      <c r="E2" s="13" t="s">
        <v>57</v>
      </c>
      <c r="F2" s="13"/>
      <c r="G2" s="87" t="s">
        <v>162</v>
      </c>
      <c r="H2" s="87"/>
      <c r="I2" s="87"/>
      <c r="J2" s="87"/>
      <c r="K2" s="87"/>
      <c r="L2" s="87"/>
      <c r="M2" s="87"/>
      <c r="N2" s="87"/>
      <c r="O2" s="87"/>
      <c r="P2" s="87"/>
      <c r="Q2" s="87"/>
      <c r="R2" s="87"/>
      <c r="S2" s="87"/>
    </row>
    <row r="3" spans="1:18" s="27" customFormat="1" ht="18" customHeight="1">
      <c r="A3" s="13" t="s">
        <v>160</v>
      </c>
      <c r="B3" s="13"/>
      <c r="G3" s="87" t="s">
        <v>161</v>
      </c>
      <c r="H3" s="87"/>
      <c r="I3" s="87"/>
      <c r="J3" s="87"/>
      <c r="K3" s="87"/>
      <c r="L3" s="87"/>
      <c r="M3" s="87"/>
      <c r="N3" s="87"/>
      <c r="O3" s="87"/>
      <c r="P3" s="87"/>
      <c r="Q3" s="87"/>
      <c r="R3" s="87"/>
    </row>
    <row r="4" spans="1:2" s="27" customFormat="1" ht="15">
      <c r="A4" s="28"/>
      <c r="B4" s="28"/>
    </row>
    <row r="5" spans="1:20" s="27" customFormat="1" ht="17.25" customHeight="1">
      <c r="A5" s="10" t="s">
        <v>231</v>
      </c>
      <c r="B5" s="10"/>
      <c r="H5" s="71"/>
      <c r="I5" s="88" t="s">
        <v>230</v>
      </c>
      <c r="J5" s="88"/>
      <c r="K5" s="88"/>
      <c r="L5" s="88"/>
      <c r="M5" s="88"/>
      <c r="N5" s="88"/>
      <c r="O5" s="88"/>
      <c r="P5" s="88"/>
      <c r="Q5" s="88"/>
      <c r="R5" s="88"/>
      <c r="S5" s="88"/>
      <c r="T5" s="88"/>
    </row>
    <row r="6" spans="1:2" s="27" customFormat="1" ht="15.75">
      <c r="A6" s="10" t="s">
        <v>192</v>
      </c>
      <c r="B6" s="10"/>
    </row>
    <row r="7" spans="1:2" ht="15">
      <c r="A7" s="29"/>
      <c r="B7" s="29"/>
    </row>
    <row r="8" spans="1:20" ht="15.75" customHeight="1">
      <c r="A8" s="81" t="s">
        <v>185</v>
      </c>
      <c r="B8" s="90" t="s">
        <v>174</v>
      </c>
      <c r="C8" s="91"/>
      <c r="D8" s="91"/>
      <c r="E8" s="91"/>
      <c r="F8" s="91"/>
      <c r="G8" s="91"/>
      <c r="H8" s="91"/>
      <c r="I8" s="91"/>
      <c r="J8" s="91"/>
      <c r="K8" s="91"/>
      <c r="L8" s="91"/>
      <c r="M8" s="91"/>
      <c r="N8" s="91"/>
      <c r="O8" s="91"/>
      <c r="P8" s="91"/>
      <c r="Q8" s="91"/>
      <c r="R8" s="92"/>
      <c r="S8" s="93" t="s">
        <v>232</v>
      </c>
      <c r="T8" s="93" t="s">
        <v>181</v>
      </c>
    </row>
    <row r="9" spans="1:20" ht="21.75" customHeight="1">
      <c r="A9" s="89"/>
      <c r="B9" s="78" t="s">
        <v>186</v>
      </c>
      <c r="C9" s="94"/>
      <c r="D9" s="94"/>
      <c r="E9" s="79"/>
      <c r="F9" s="77" t="s">
        <v>46</v>
      </c>
      <c r="G9" s="77"/>
      <c r="H9" s="77" t="s">
        <v>177</v>
      </c>
      <c r="I9" s="77"/>
      <c r="J9" s="77" t="s">
        <v>47</v>
      </c>
      <c r="K9" s="77"/>
      <c r="L9" s="80" t="s">
        <v>48</v>
      </c>
      <c r="M9" s="80"/>
      <c r="N9" s="80" t="s">
        <v>49</v>
      </c>
      <c r="O9" s="80"/>
      <c r="P9" s="77" t="s">
        <v>188</v>
      </c>
      <c r="Q9" s="77"/>
      <c r="R9" s="77" t="s">
        <v>189</v>
      </c>
      <c r="S9" s="93"/>
      <c r="T9" s="93"/>
    </row>
    <row r="10" spans="1:20" ht="27" customHeight="1">
      <c r="A10" s="89"/>
      <c r="B10" s="78" t="s">
        <v>187</v>
      </c>
      <c r="C10" s="79"/>
      <c r="D10" s="78" t="s">
        <v>176</v>
      </c>
      <c r="E10" s="79"/>
      <c r="F10" s="77"/>
      <c r="G10" s="77"/>
      <c r="H10" s="77"/>
      <c r="I10" s="77"/>
      <c r="J10" s="77"/>
      <c r="K10" s="77"/>
      <c r="L10" s="80"/>
      <c r="M10" s="80"/>
      <c r="N10" s="80"/>
      <c r="O10" s="80"/>
      <c r="P10" s="77"/>
      <c r="Q10" s="77"/>
      <c r="R10" s="77"/>
      <c r="S10" s="93"/>
      <c r="T10" s="93"/>
    </row>
    <row r="11" spans="1:20" ht="75.75" customHeight="1">
      <c r="A11" s="89"/>
      <c r="B11" s="67" t="s">
        <v>190</v>
      </c>
      <c r="C11" s="67" t="s">
        <v>191</v>
      </c>
      <c r="D11" s="67" t="s">
        <v>190</v>
      </c>
      <c r="E11" s="67" t="s">
        <v>191</v>
      </c>
      <c r="F11" s="67" t="s">
        <v>190</v>
      </c>
      <c r="G11" s="67" t="s">
        <v>191</v>
      </c>
      <c r="H11" s="67" t="s">
        <v>190</v>
      </c>
      <c r="I11" s="67" t="s">
        <v>191</v>
      </c>
      <c r="J11" s="67" t="s">
        <v>190</v>
      </c>
      <c r="K11" s="67" t="s">
        <v>191</v>
      </c>
      <c r="L11" s="67" t="s">
        <v>190</v>
      </c>
      <c r="M11" s="67" t="s">
        <v>191</v>
      </c>
      <c r="N11" s="67" t="s">
        <v>190</v>
      </c>
      <c r="O11" s="67" t="s">
        <v>191</v>
      </c>
      <c r="P11" s="67" t="s">
        <v>190</v>
      </c>
      <c r="Q11" s="67" t="s">
        <v>191</v>
      </c>
      <c r="R11" s="67" t="s">
        <v>190</v>
      </c>
      <c r="S11" s="93"/>
      <c r="T11" s="93"/>
    </row>
    <row r="12" spans="1:20" ht="15.75" customHeight="1">
      <c r="A12" s="67">
        <v>1</v>
      </c>
      <c r="B12" s="67"/>
      <c r="C12" s="67">
        <v>2</v>
      </c>
      <c r="D12" s="67"/>
      <c r="E12" s="67">
        <v>3</v>
      </c>
      <c r="F12" s="67">
        <v>4</v>
      </c>
      <c r="G12" s="67">
        <v>5</v>
      </c>
      <c r="H12" s="67">
        <v>6</v>
      </c>
      <c r="I12" s="67">
        <v>7</v>
      </c>
      <c r="J12" s="67">
        <v>8</v>
      </c>
      <c r="K12" s="67">
        <v>9</v>
      </c>
      <c r="L12" s="67">
        <v>10</v>
      </c>
      <c r="M12" s="67">
        <v>11</v>
      </c>
      <c r="N12" s="67">
        <v>12</v>
      </c>
      <c r="O12" s="67">
        <v>13</v>
      </c>
      <c r="P12" s="67">
        <v>14</v>
      </c>
      <c r="Q12" s="67">
        <v>15</v>
      </c>
      <c r="R12" s="67">
        <v>16</v>
      </c>
      <c r="S12" s="67">
        <v>17</v>
      </c>
      <c r="T12" s="67">
        <v>18</v>
      </c>
    </row>
    <row r="13" spans="1:20" ht="15.75">
      <c r="A13" s="33" t="s">
        <v>164</v>
      </c>
      <c r="B13" s="33"/>
      <c r="C13" s="33"/>
      <c r="D13" s="33"/>
      <c r="E13" s="33"/>
      <c r="F13" s="33"/>
      <c r="G13" s="33"/>
      <c r="H13" s="33"/>
      <c r="I13" s="33"/>
      <c r="J13" s="33"/>
      <c r="K13" s="33"/>
      <c r="L13" s="33"/>
      <c r="M13" s="15"/>
      <c r="N13" s="15"/>
      <c r="O13" s="15"/>
      <c r="P13" s="15"/>
      <c r="Q13" s="15"/>
      <c r="R13" s="15"/>
      <c r="S13" s="15"/>
      <c r="T13" s="15"/>
    </row>
    <row r="14" spans="1:20" ht="15.75">
      <c r="A14" s="33" t="s">
        <v>165</v>
      </c>
      <c r="B14" s="33"/>
      <c r="C14" s="33"/>
      <c r="D14" s="33"/>
      <c r="E14" s="33"/>
      <c r="F14" s="33"/>
      <c r="G14" s="33"/>
      <c r="H14" s="33"/>
      <c r="I14" s="33"/>
      <c r="J14" s="33"/>
      <c r="K14" s="33"/>
      <c r="L14" s="33"/>
      <c r="M14" s="15"/>
      <c r="N14" s="15"/>
      <c r="O14" s="15"/>
      <c r="P14" s="15"/>
      <c r="Q14" s="15"/>
      <c r="R14" s="15"/>
      <c r="S14" s="15"/>
      <c r="T14" s="15"/>
    </row>
    <row r="15" spans="1:20" ht="15.75">
      <c r="A15" s="33" t="s">
        <v>166</v>
      </c>
      <c r="B15" s="33"/>
      <c r="C15" s="33"/>
      <c r="D15" s="33"/>
      <c r="E15" s="33"/>
      <c r="F15" s="33"/>
      <c r="G15" s="33"/>
      <c r="H15" s="33"/>
      <c r="I15" s="33"/>
      <c r="J15" s="33"/>
      <c r="K15" s="33"/>
      <c r="L15" s="33"/>
      <c r="M15" s="15"/>
      <c r="N15" s="15"/>
      <c r="O15" s="15"/>
      <c r="P15" s="15"/>
      <c r="Q15" s="15"/>
      <c r="R15" s="15"/>
      <c r="S15" s="15"/>
      <c r="T15" s="15"/>
    </row>
    <row r="16" spans="1:20" ht="15.75">
      <c r="A16" s="33" t="s">
        <v>169</v>
      </c>
      <c r="B16" s="33"/>
      <c r="C16" s="33"/>
      <c r="D16" s="33"/>
      <c r="E16" s="33"/>
      <c r="F16" s="33"/>
      <c r="G16" s="33"/>
      <c r="H16" s="33"/>
      <c r="I16" s="33"/>
      <c r="J16" s="33"/>
      <c r="K16" s="33"/>
      <c r="L16" s="33"/>
      <c r="M16" s="15"/>
      <c r="N16" s="15"/>
      <c r="O16" s="15"/>
      <c r="P16" s="15"/>
      <c r="Q16" s="15"/>
      <c r="R16" s="15"/>
      <c r="S16" s="15"/>
      <c r="T16" s="15"/>
    </row>
    <row r="17" spans="1:20" ht="15.75">
      <c r="A17" s="33" t="s">
        <v>170</v>
      </c>
      <c r="B17" s="33">
        <v>1</v>
      </c>
      <c r="C17" s="33"/>
      <c r="D17" s="33"/>
      <c r="E17" s="33">
        <v>100</v>
      </c>
      <c r="F17" s="33"/>
      <c r="G17" s="33"/>
      <c r="H17" s="33"/>
      <c r="I17" s="33"/>
      <c r="J17" s="33"/>
      <c r="K17" s="33"/>
      <c r="L17" s="33"/>
      <c r="M17" s="15"/>
      <c r="N17" s="15"/>
      <c r="O17" s="15"/>
      <c r="P17" s="15"/>
      <c r="Q17" s="15"/>
      <c r="R17" s="15"/>
      <c r="S17" s="15"/>
      <c r="T17" s="15">
        <f>O17+M17+K17+I17+E17+C17</f>
        <v>100</v>
      </c>
    </row>
    <row r="18" spans="1:20" ht="16.5" customHeight="1">
      <c r="A18" s="33" t="s">
        <v>171</v>
      </c>
      <c r="B18" s="33"/>
      <c r="C18" s="33"/>
      <c r="D18" s="33"/>
      <c r="E18" s="33"/>
      <c r="F18" s="33"/>
      <c r="G18" s="33"/>
      <c r="H18" s="33"/>
      <c r="I18" s="33"/>
      <c r="J18" s="33"/>
      <c r="K18" s="33"/>
      <c r="L18" s="33"/>
      <c r="M18" s="15"/>
      <c r="N18" s="15"/>
      <c r="O18" s="15"/>
      <c r="P18" s="15"/>
      <c r="Q18" s="15"/>
      <c r="R18" s="15"/>
      <c r="S18" s="15"/>
      <c r="T18" s="15">
        <f>S18+U20+O18+M18+K18+I18+E18+C18</f>
        <v>0</v>
      </c>
    </row>
    <row r="19" spans="1:20" ht="15.75">
      <c r="A19" s="33" t="s">
        <v>167</v>
      </c>
      <c r="B19" s="33"/>
      <c r="C19" s="33"/>
      <c r="D19" s="33"/>
      <c r="E19" s="33"/>
      <c r="F19" s="33"/>
      <c r="G19" s="33"/>
      <c r="H19" s="33"/>
      <c r="I19" s="33"/>
      <c r="J19" s="33">
        <v>2</v>
      </c>
      <c r="K19" s="33">
        <v>30</v>
      </c>
      <c r="L19" s="33"/>
      <c r="M19" s="15"/>
      <c r="N19" s="15"/>
      <c r="O19" s="15"/>
      <c r="P19" s="15"/>
      <c r="Q19" s="15"/>
      <c r="R19" s="15"/>
      <c r="S19" s="15"/>
      <c r="T19" s="15">
        <f>S19+O19+M19+K19+I19+E19+C19</f>
        <v>30</v>
      </c>
    </row>
    <row r="20" spans="1:20" ht="15.75">
      <c r="A20" s="33" t="s">
        <v>168</v>
      </c>
      <c r="B20" s="33"/>
      <c r="C20" s="33"/>
      <c r="D20" s="33"/>
      <c r="E20" s="33"/>
      <c r="F20" s="33"/>
      <c r="G20" s="33"/>
      <c r="H20" s="33"/>
      <c r="I20" s="33"/>
      <c r="J20" s="33"/>
      <c r="K20" s="33"/>
      <c r="L20" s="33"/>
      <c r="M20" s="15"/>
      <c r="N20" s="15"/>
      <c r="O20" s="15"/>
      <c r="P20" s="15"/>
      <c r="Q20" s="15"/>
      <c r="R20" s="15"/>
      <c r="S20" s="15"/>
      <c r="T20" s="15">
        <f>S20+O20+M20+K20+I20+E20+C20</f>
        <v>0</v>
      </c>
    </row>
    <row r="21" spans="1:20" ht="15.75">
      <c r="A21" s="33"/>
      <c r="B21" s="33"/>
      <c r="C21" s="37"/>
      <c r="D21" s="37"/>
      <c r="E21" s="33"/>
      <c r="F21" s="33"/>
      <c r="G21" s="33"/>
      <c r="H21" s="33"/>
      <c r="I21" s="33"/>
      <c r="J21" s="33"/>
      <c r="K21" s="33"/>
      <c r="L21" s="33"/>
      <c r="M21" s="15"/>
      <c r="N21" s="15"/>
      <c r="O21" s="15"/>
      <c r="P21" s="15"/>
      <c r="Q21" s="15"/>
      <c r="R21" s="15"/>
      <c r="S21" s="15"/>
      <c r="T21" s="15">
        <f>SUM(T13:T20)</f>
        <v>130</v>
      </c>
    </row>
    <row r="22" spans="8:15" ht="30" customHeight="1">
      <c r="H22" s="38"/>
      <c r="O22" s="38" t="s">
        <v>195</v>
      </c>
    </row>
    <row r="23" spans="1:6" ht="15.75">
      <c r="A23" s="5" t="s">
        <v>193</v>
      </c>
      <c r="B23" s="5">
        <f>T21-117</f>
        <v>13</v>
      </c>
      <c r="C23" s="4" t="s">
        <v>194</v>
      </c>
      <c r="E23" s="5" t="s">
        <v>88</v>
      </c>
      <c r="F23" s="5"/>
    </row>
    <row r="24" spans="1:6" ht="15.75">
      <c r="A24" s="4" t="s">
        <v>196</v>
      </c>
      <c r="B24" s="4"/>
      <c r="C24" s="4" t="s">
        <v>194</v>
      </c>
      <c r="E24" s="39" t="s">
        <v>90</v>
      </c>
      <c r="F24" s="39"/>
    </row>
    <row r="25" spans="1:2" ht="15.75">
      <c r="A25" s="4"/>
      <c r="B25" s="4"/>
    </row>
    <row r="28" spans="5:10" s="17" customFormat="1" ht="15.75">
      <c r="E28" s="5" t="s">
        <v>112</v>
      </c>
      <c r="F28" s="5"/>
      <c r="I28" s="5"/>
      <c r="J28" s="5"/>
    </row>
  </sheetData>
  <mergeCells count="17">
    <mergeCell ref="G2:S2"/>
    <mergeCell ref="G3:R3"/>
    <mergeCell ref="I5:T5"/>
    <mergeCell ref="A8:A11"/>
    <mergeCell ref="B8:R8"/>
    <mergeCell ref="S8:S11"/>
    <mergeCell ref="T8:T11"/>
    <mergeCell ref="B9:E9"/>
    <mergeCell ref="F9:G10"/>
    <mergeCell ref="H9:I10"/>
    <mergeCell ref="R9:R10"/>
    <mergeCell ref="B10:C10"/>
    <mergeCell ref="D10:E10"/>
    <mergeCell ref="J9:K10"/>
    <mergeCell ref="L9:M10"/>
    <mergeCell ref="N9:O10"/>
    <mergeCell ref="P9:Q10"/>
  </mergeCells>
  <printOptions/>
  <pageMargins left="0.5" right="0.25" top="0.5" bottom="0.25" header="0.25" footer="0.2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T28"/>
  <sheetViews>
    <sheetView workbookViewId="0" topLeftCell="A4">
      <selection activeCell="D27" sqref="D26:D27"/>
    </sheetView>
  </sheetViews>
  <sheetFormatPr defaultColWidth="8.796875" defaultRowHeight="15"/>
  <cols>
    <col min="1" max="1" width="20.19921875" style="0" customWidth="1"/>
    <col min="2" max="2" width="4.69921875" style="0" customWidth="1"/>
    <col min="3" max="4" width="5.19921875" style="0" customWidth="1"/>
    <col min="5" max="6" width="5" style="0" customWidth="1"/>
    <col min="7" max="7" width="6.09765625" style="0" customWidth="1"/>
    <col min="8" max="8" width="4.69921875" style="0" customWidth="1"/>
    <col min="9" max="9" width="6.3984375" style="0" customWidth="1"/>
    <col min="10" max="10" width="4.8984375" style="0" customWidth="1"/>
    <col min="11" max="11" width="5.5" style="0" customWidth="1"/>
    <col min="12" max="12" width="4.69921875" style="0" customWidth="1"/>
    <col min="13" max="14" width="4.59765625" style="0" customWidth="1"/>
    <col min="15" max="15" width="4.3984375" style="0" customWidth="1"/>
    <col min="16" max="16" width="5.19921875" style="0" customWidth="1"/>
    <col min="17" max="17" width="4.3984375" style="0" customWidth="1"/>
    <col min="18" max="18" width="5.69921875" style="0" customWidth="1"/>
    <col min="19" max="19" width="6.3984375" style="0" customWidth="1"/>
  </cols>
  <sheetData>
    <row r="1" spans="10:16" ht="15.75">
      <c r="J1" s="25"/>
      <c r="P1" s="25" t="s">
        <v>159</v>
      </c>
    </row>
    <row r="2" spans="1:19" s="27" customFormat="1" ht="15.75">
      <c r="A2" s="10" t="s">
        <v>56</v>
      </c>
      <c r="B2" s="10"/>
      <c r="E2" s="13" t="s">
        <v>57</v>
      </c>
      <c r="F2" s="13"/>
      <c r="G2" s="87" t="s">
        <v>162</v>
      </c>
      <c r="H2" s="87"/>
      <c r="I2" s="87"/>
      <c r="J2" s="87"/>
      <c r="K2" s="87"/>
      <c r="L2" s="87"/>
      <c r="M2" s="87"/>
      <c r="N2" s="87"/>
      <c r="O2" s="87"/>
      <c r="P2" s="87"/>
      <c r="Q2" s="87"/>
      <c r="R2" s="87"/>
      <c r="S2" s="87"/>
    </row>
    <row r="3" spans="1:18" s="27" customFormat="1" ht="18" customHeight="1">
      <c r="A3" s="13" t="s">
        <v>160</v>
      </c>
      <c r="B3" s="13"/>
      <c r="G3" s="87" t="s">
        <v>1</v>
      </c>
      <c r="H3" s="87"/>
      <c r="I3" s="87"/>
      <c r="J3" s="87"/>
      <c r="K3" s="87"/>
      <c r="L3" s="87"/>
      <c r="M3" s="87"/>
      <c r="N3" s="87"/>
      <c r="O3" s="87"/>
      <c r="P3" s="87"/>
      <c r="Q3" s="87"/>
      <c r="R3" s="87"/>
    </row>
    <row r="4" spans="1:2" s="27" customFormat="1" ht="15">
      <c r="A4" s="28"/>
      <c r="B4" s="28"/>
    </row>
    <row r="5" spans="1:20" s="27" customFormat="1" ht="17.25" customHeight="1">
      <c r="A5" s="10" t="s">
        <v>163</v>
      </c>
      <c r="B5" s="10"/>
      <c r="H5" s="71"/>
      <c r="I5" s="88" t="s">
        <v>229</v>
      </c>
      <c r="J5" s="88"/>
      <c r="K5" s="88"/>
      <c r="L5" s="88"/>
      <c r="M5" s="88"/>
      <c r="N5" s="88"/>
      <c r="O5" s="88"/>
      <c r="P5" s="88"/>
      <c r="Q5" s="88"/>
      <c r="R5" s="88"/>
      <c r="S5" s="88"/>
      <c r="T5" s="88"/>
    </row>
    <row r="6" spans="1:2" s="27" customFormat="1" ht="15.75">
      <c r="A6" s="10" t="s">
        <v>192</v>
      </c>
      <c r="B6" s="10"/>
    </row>
    <row r="7" spans="1:2" ht="15">
      <c r="A7" s="29"/>
      <c r="B7" s="29"/>
    </row>
    <row r="8" spans="1:20" ht="15.75" customHeight="1">
      <c r="A8" s="81" t="s">
        <v>185</v>
      </c>
      <c r="B8" s="90" t="s">
        <v>174</v>
      </c>
      <c r="C8" s="91"/>
      <c r="D8" s="91"/>
      <c r="E8" s="91"/>
      <c r="F8" s="91"/>
      <c r="G8" s="91"/>
      <c r="H8" s="91"/>
      <c r="I8" s="91"/>
      <c r="J8" s="91"/>
      <c r="K8" s="91"/>
      <c r="L8" s="91"/>
      <c r="M8" s="91"/>
      <c r="N8" s="91"/>
      <c r="O8" s="91"/>
      <c r="P8" s="91"/>
      <c r="Q8" s="91"/>
      <c r="R8" s="92"/>
      <c r="S8" s="93" t="s">
        <v>180</v>
      </c>
      <c r="T8" s="93" t="s">
        <v>181</v>
      </c>
    </row>
    <row r="9" spans="1:20" ht="21.75" customHeight="1">
      <c r="A9" s="89"/>
      <c r="B9" s="78" t="s">
        <v>186</v>
      </c>
      <c r="C9" s="94"/>
      <c r="D9" s="94"/>
      <c r="E9" s="79"/>
      <c r="F9" s="77" t="s">
        <v>46</v>
      </c>
      <c r="G9" s="77"/>
      <c r="H9" s="77" t="s">
        <v>177</v>
      </c>
      <c r="I9" s="77"/>
      <c r="J9" s="77" t="s">
        <v>47</v>
      </c>
      <c r="K9" s="77"/>
      <c r="L9" s="80" t="s">
        <v>48</v>
      </c>
      <c r="M9" s="80"/>
      <c r="N9" s="80" t="s">
        <v>49</v>
      </c>
      <c r="O9" s="80"/>
      <c r="P9" s="77" t="s">
        <v>188</v>
      </c>
      <c r="Q9" s="77"/>
      <c r="R9" s="77" t="s">
        <v>189</v>
      </c>
      <c r="S9" s="93"/>
      <c r="T9" s="93"/>
    </row>
    <row r="10" spans="1:20" ht="27" customHeight="1">
      <c r="A10" s="89"/>
      <c r="B10" s="78" t="s">
        <v>187</v>
      </c>
      <c r="C10" s="79"/>
      <c r="D10" s="78" t="s">
        <v>176</v>
      </c>
      <c r="E10" s="79"/>
      <c r="F10" s="77"/>
      <c r="G10" s="77"/>
      <c r="H10" s="77"/>
      <c r="I10" s="77"/>
      <c r="J10" s="77"/>
      <c r="K10" s="77"/>
      <c r="L10" s="80"/>
      <c r="M10" s="80"/>
      <c r="N10" s="80"/>
      <c r="O10" s="80"/>
      <c r="P10" s="77"/>
      <c r="Q10" s="77"/>
      <c r="R10" s="77"/>
      <c r="S10" s="93"/>
      <c r="T10" s="93"/>
    </row>
    <row r="11" spans="1:20" ht="75.75" customHeight="1">
      <c r="A11" s="89"/>
      <c r="B11" s="67" t="s">
        <v>190</v>
      </c>
      <c r="C11" s="67" t="s">
        <v>191</v>
      </c>
      <c r="D11" s="67" t="s">
        <v>190</v>
      </c>
      <c r="E11" s="67" t="s">
        <v>191</v>
      </c>
      <c r="F11" s="67" t="s">
        <v>190</v>
      </c>
      <c r="G11" s="67" t="s">
        <v>191</v>
      </c>
      <c r="H11" s="67" t="s">
        <v>190</v>
      </c>
      <c r="I11" s="67" t="s">
        <v>191</v>
      </c>
      <c r="J11" s="67" t="s">
        <v>190</v>
      </c>
      <c r="K11" s="67" t="s">
        <v>191</v>
      </c>
      <c r="L11" s="67" t="s">
        <v>190</v>
      </c>
      <c r="M11" s="67" t="s">
        <v>191</v>
      </c>
      <c r="N11" s="67" t="s">
        <v>190</v>
      </c>
      <c r="O11" s="67" t="s">
        <v>191</v>
      </c>
      <c r="P11" s="67" t="s">
        <v>190</v>
      </c>
      <c r="Q11" s="67" t="s">
        <v>191</v>
      </c>
      <c r="R11" s="67" t="s">
        <v>190</v>
      </c>
      <c r="S11" s="93"/>
      <c r="T11" s="93"/>
    </row>
    <row r="12" spans="1:20" ht="15.75" customHeight="1">
      <c r="A12" s="67">
        <v>1</v>
      </c>
      <c r="B12" s="67"/>
      <c r="C12" s="67">
        <v>2</v>
      </c>
      <c r="D12" s="67"/>
      <c r="E12" s="67">
        <v>3</v>
      </c>
      <c r="F12" s="67">
        <v>4</v>
      </c>
      <c r="G12" s="67">
        <v>5</v>
      </c>
      <c r="H12" s="67">
        <v>6</v>
      </c>
      <c r="I12" s="67">
        <v>7</v>
      </c>
      <c r="J12" s="67">
        <v>8</v>
      </c>
      <c r="K12" s="67">
        <v>9</v>
      </c>
      <c r="L12" s="67">
        <v>10</v>
      </c>
      <c r="M12" s="67">
        <v>11</v>
      </c>
      <c r="N12" s="67">
        <v>12</v>
      </c>
      <c r="O12" s="67">
        <v>13</v>
      </c>
      <c r="P12" s="67">
        <v>14</v>
      </c>
      <c r="Q12" s="67">
        <v>15</v>
      </c>
      <c r="R12" s="67">
        <v>16</v>
      </c>
      <c r="S12" s="67">
        <v>17</v>
      </c>
      <c r="T12" s="67">
        <v>18</v>
      </c>
    </row>
    <row r="13" spans="1:20" ht="15.75">
      <c r="A13" s="33" t="s">
        <v>164</v>
      </c>
      <c r="B13" s="33"/>
      <c r="C13" s="33"/>
      <c r="D13" s="33"/>
      <c r="E13" s="33"/>
      <c r="F13" s="33"/>
      <c r="G13" s="33"/>
      <c r="H13" s="33"/>
      <c r="I13" s="33"/>
      <c r="J13" s="33"/>
      <c r="K13" s="33"/>
      <c r="L13" s="33"/>
      <c r="M13" s="15"/>
      <c r="N13" s="15"/>
      <c r="O13" s="15"/>
      <c r="P13" s="15"/>
      <c r="Q13" s="15"/>
      <c r="R13" s="15"/>
      <c r="S13" s="15"/>
      <c r="T13" s="15"/>
    </row>
    <row r="14" spans="1:20" ht="15.75">
      <c r="A14" s="33" t="s">
        <v>165</v>
      </c>
      <c r="B14" s="33"/>
      <c r="C14" s="33"/>
      <c r="D14" s="33"/>
      <c r="E14" s="33"/>
      <c r="F14" s="33"/>
      <c r="G14" s="33"/>
      <c r="H14" s="33"/>
      <c r="I14" s="33"/>
      <c r="J14" s="33"/>
      <c r="K14" s="33"/>
      <c r="L14" s="33"/>
      <c r="M14" s="15"/>
      <c r="N14" s="15"/>
      <c r="O14" s="15"/>
      <c r="P14" s="15"/>
      <c r="Q14" s="15"/>
      <c r="R14" s="15"/>
      <c r="S14" s="15"/>
      <c r="T14" s="15"/>
    </row>
    <row r="15" spans="1:20" ht="15.75">
      <c r="A15" s="33" t="s">
        <v>166</v>
      </c>
      <c r="B15" s="33"/>
      <c r="C15" s="33"/>
      <c r="D15" s="33"/>
      <c r="E15" s="33"/>
      <c r="F15" s="33"/>
      <c r="G15" s="33"/>
      <c r="H15" s="33"/>
      <c r="I15" s="33"/>
      <c r="J15" s="33"/>
      <c r="K15" s="33"/>
      <c r="L15" s="33"/>
      <c r="M15" s="15"/>
      <c r="N15" s="15"/>
      <c r="O15" s="15"/>
      <c r="P15" s="15"/>
      <c r="Q15" s="15"/>
      <c r="R15" s="15"/>
      <c r="S15" s="15"/>
      <c r="T15" s="15"/>
    </row>
    <row r="16" spans="1:20" ht="15.75">
      <c r="A16" s="33" t="s">
        <v>169</v>
      </c>
      <c r="B16" s="33"/>
      <c r="C16" s="33"/>
      <c r="D16" s="33"/>
      <c r="E16" s="33"/>
      <c r="F16" s="33"/>
      <c r="G16" s="33"/>
      <c r="H16" s="33"/>
      <c r="I16" s="33"/>
      <c r="J16" s="33"/>
      <c r="K16" s="33"/>
      <c r="L16" s="33"/>
      <c r="M16" s="15"/>
      <c r="N16" s="15"/>
      <c r="O16" s="15"/>
      <c r="P16" s="15"/>
      <c r="Q16" s="15"/>
      <c r="R16" s="15"/>
      <c r="S16" s="15"/>
      <c r="T16" s="15"/>
    </row>
    <row r="17" spans="1:20" ht="15.75">
      <c r="A17" s="33" t="s">
        <v>170</v>
      </c>
      <c r="B17" s="33">
        <v>1</v>
      </c>
      <c r="C17" s="33"/>
      <c r="D17" s="33"/>
      <c r="E17" s="33">
        <v>100</v>
      </c>
      <c r="F17" s="33"/>
      <c r="G17" s="33"/>
      <c r="H17" s="33"/>
      <c r="I17" s="33"/>
      <c r="J17" s="33"/>
      <c r="K17" s="33"/>
      <c r="L17" s="33"/>
      <c r="M17" s="15"/>
      <c r="N17" s="15"/>
      <c r="O17" s="15"/>
      <c r="P17" s="15"/>
      <c r="Q17" s="15"/>
      <c r="R17" s="15"/>
      <c r="S17" s="15"/>
      <c r="T17" s="15">
        <v>100</v>
      </c>
    </row>
    <row r="18" spans="1:20" ht="16.5" customHeight="1">
      <c r="A18" s="33" t="s">
        <v>171</v>
      </c>
      <c r="B18" s="33">
        <v>1</v>
      </c>
      <c r="C18" s="33">
        <v>70</v>
      </c>
      <c r="D18" s="33"/>
      <c r="E18" s="33"/>
      <c r="F18" s="33"/>
      <c r="G18" s="33"/>
      <c r="H18" s="33"/>
      <c r="I18" s="33"/>
      <c r="J18" s="33"/>
      <c r="K18" s="33"/>
      <c r="L18" s="33"/>
      <c r="M18" s="15"/>
      <c r="N18" s="15"/>
      <c r="O18" s="15"/>
      <c r="P18" s="15"/>
      <c r="Q18" s="15"/>
      <c r="R18" s="15"/>
      <c r="S18" s="15">
        <v>117.6</v>
      </c>
      <c r="T18" s="15">
        <f>S18+O18+M18+K18+I18+E18+C18</f>
        <v>187.6</v>
      </c>
    </row>
    <row r="19" spans="1:20" ht="15.75">
      <c r="A19" s="33" t="s">
        <v>167</v>
      </c>
      <c r="B19" s="33"/>
      <c r="C19" s="33"/>
      <c r="D19" s="33"/>
      <c r="E19" s="33"/>
      <c r="F19" s="33"/>
      <c r="G19" s="33"/>
      <c r="H19" s="33"/>
      <c r="I19" s="33"/>
      <c r="J19" s="33">
        <v>3</v>
      </c>
      <c r="K19" s="33">
        <v>45</v>
      </c>
      <c r="L19" s="33"/>
      <c r="M19" s="15"/>
      <c r="N19" s="15"/>
      <c r="O19" s="15"/>
      <c r="P19" s="15"/>
      <c r="Q19" s="15"/>
      <c r="R19" s="15"/>
      <c r="S19" s="15"/>
      <c r="T19" s="15">
        <f>S19+O19+M19+K19+I19+E19+C19</f>
        <v>45</v>
      </c>
    </row>
    <row r="20" spans="1:20" ht="15.75">
      <c r="A20" s="33" t="s">
        <v>168</v>
      </c>
      <c r="B20" s="33"/>
      <c r="C20" s="33"/>
      <c r="D20" s="33"/>
      <c r="E20" s="33"/>
      <c r="F20" s="33"/>
      <c r="G20" s="33"/>
      <c r="H20" s="33"/>
      <c r="I20" s="33"/>
      <c r="J20" s="33"/>
      <c r="K20" s="33"/>
      <c r="L20" s="33"/>
      <c r="M20" s="15"/>
      <c r="N20" s="15"/>
      <c r="O20" s="15"/>
      <c r="P20" s="15"/>
      <c r="Q20" s="15"/>
      <c r="R20" s="15"/>
      <c r="S20" s="15"/>
      <c r="T20" s="15"/>
    </row>
    <row r="21" spans="1:20" ht="15.75">
      <c r="A21" s="33"/>
      <c r="B21" s="33"/>
      <c r="C21" s="37"/>
      <c r="D21" s="37"/>
      <c r="E21" s="33"/>
      <c r="F21" s="33"/>
      <c r="G21" s="33"/>
      <c r="H21" s="33"/>
      <c r="I21" s="33"/>
      <c r="J21" s="33"/>
      <c r="K21" s="33"/>
      <c r="L21" s="33"/>
      <c r="M21" s="15"/>
      <c r="N21" s="15"/>
      <c r="O21" s="15"/>
      <c r="P21" s="15"/>
      <c r="Q21" s="15"/>
      <c r="R21" s="15"/>
      <c r="S21" s="15"/>
      <c r="T21" s="15">
        <f>SUM(T13:T20)</f>
        <v>332.6</v>
      </c>
    </row>
    <row r="22" spans="8:15" ht="30" customHeight="1">
      <c r="H22" s="38"/>
      <c r="O22" s="38" t="s">
        <v>195</v>
      </c>
    </row>
    <row r="23" spans="1:6" ht="15.75">
      <c r="A23" s="5" t="s">
        <v>193</v>
      </c>
      <c r="B23" s="5">
        <f>332.6-160</f>
        <v>172.60000000000002</v>
      </c>
      <c r="C23" s="4" t="s">
        <v>194</v>
      </c>
      <c r="E23" s="5" t="s">
        <v>88</v>
      </c>
      <c r="F23" s="5"/>
    </row>
    <row r="24" spans="1:6" ht="15.75">
      <c r="A24" s="4" t="s">
        <v>89</v>
      </c>
      <c r="B24" s="4"/>
      <c r="E24" s="39" t="s">
        <v>90</v>
      </c>
      <c r="F24" s="39"/>
    </row>
    <row r="25" spans="1:2" ht="15.75">
      <c r="A25" s="4"/>
      <c r="B25" s="4"/>
    </row>
    <row r="28" spans="5:10" s="17" customFormat="1" ht="15.75">
      <c r="E28" s="5" t="s">
        <v>112</v>
      </c>
      <c r="F28" s="5"/>
      <c r="I28" s="5"/>
      <c r="J28" s="5"/>
    </row>
  </sheetData>
  <mergeCells count="17">
    <mergeCell ref="A8:A11"/>
    <mergeCell ref="F9:G10"/>
    <mergeCell ref="G3:R3"/>
    <mergeCell ref="B8:R8"/>
    <mergeCell ref="R9:R10"/>
    <mergeCell ref="L9:M10"/>
    <mergeCell ref="N9:O10"/>
    <mergeCell ref="P9:Q10"/>
    <mergeCell ref="B9:E9"/>
    <mergeCell ref="B10:C10"/>
    <mergeCell ref="D10:E10"/>
    <mergeCell ref="I5:T5"/>
    <mergeCell ref="T8:T11"/>
    <mergeCell ref="G2:S2"/>
    <mergeCell ref="H9:I10"/>
    <mergeCell ref="J9:K10"/>
    <mergeCell ref="S8:S11"/>
  </mergeCells>
  <printOptions/>
  <pageMargins left="0.45" right="0.17" top="0.37" bottom="0.27" header="0" footer="0.21"/>
  <pageSetup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dimension ref="A1:P113"/>
  <sheetViews>
    <sheetView workbookViewId="0" topLeftCell="A1">
      <selection activeCell="G14" sqref="G14"/>
    </sheetView>
  </sheetViews>
  <sheetFormatPr defaultColWidth="8.796875" defaultRowHeight="15"/>
  <cols>
    <col min="1" max="1" width="4.69921875" style="0" customWidth="1"/>
    <col min="2" max="2" width="22.19921875" style="0" customWidth="1"/>
    <col min="3" max="3" width="24.8984375" style="0" customWidth="1"/>
    <col min="4" max="4" width="28.59765625" style="0" customWidth="1"/>
    <col min="5" max="5" width="16.19921875" style="0" customWidth="1"/>
    <col min="6" max="6" width="10.19921875" style="0" customWidth="1"/>
    <col min="7" max="7" width="16" style="0" customWidth="1"/>
    <col min="8" max="8" width="11" style="0" customWidth="1"/>
  </cols>
  <sheetData>
    <row r="1" spans="6:8" ht="15.75">
      <c r="F1" s="1" t="s">
        <v>0</v>
      </c>
      <c r="G1" s="2"/>
      <c r="H1" s="2"/>
    </row>
    <row r="2" spans="1:16" ht="15.75">
      <c r="A2" s="1" t="s">
        <v>109</v>
      </c>
      <c r="B2" s="1"/>
      <c r="C2" s="3"/>
      <c r="D2" s="3"/>
      <c r="E2" s="3"/>
      <c r="F2" s="3"/>
      <c r="G2" s="1"/>
      <c r="H2" s="4"/>
      <c r="J2" s="4"/>
      <c r="K2" s="4"/>
      <c r="L2" s="4"/>
      <c r="M2" s="4"/>
      <c r="N2" s="4"/>
      <c r="O2" s="4"/>
      <c r="P2" s="4"/>
    </row>
    <row r="3" spans="1:16" ht="15.75">
      <c r="A3" s="5" t="s">
        <v>108</v>
      </c>
      <c r="B3" s="4"/>
      <c r="C3" s="95" t="s">
        <v>1</v>
      </c>
      <c r="D3" s="96"/>
      <c r="E3" s="96"/>
      <c r="F3" s="96"/>
      <c r="G3" s="4"/>
      <c r="H3" s="4"/>
      <c r="J3" s="4"/>
      <c r="K3" s="4"/>
      <c r="L3" s="4"/>
      <c r="M3" s="4"/>
      <c r="N3" s="4"/>
      <c r="O3" s="4"/>
      <c r="P3" s="4"/>
    </row>
    <row r="4" spans="1:16" ht="15.75">
      <c r="A4" s="4"/>
      <c r="B4" s="4"/>
      <c r="C4" s="4"/>
      <c r="D4" s="4"/>
      <c r="E4" s="4"/>
      <c r="F4" s="4"/>
      <c r="G4" s="4"/>
      <c r="H4" s="4"/>
      <c r="I4" s="4"/>
      <c r="J4" s="4"/>
      <c r="K4" s="4"/>
      <c r="L4" s="4"/>
      <c r="M4" s="4"/>
      <c r="N4" s="4"/>
      <c r="O4" s="4"/>
      <c r="P4" s="4"/>
    </row>
    <row r="5" spans="1:16" ht="80.25" customHeight="1">
      <c r="A5" s="6" t="s">
        <v>2</v>
      </c>
      <c r="B5" s="6" t="s">
        <v>3</v>
      </c>
      <c r="C5" s="6" t="s">
        <v>4</v>
      </c>
      <c r="D5" s="6" t="s">
        <v>5</v>
      </c>
      <c r="E5" s="7" t="s">
        <v>6</v>
      </c>
      <c r="F5" s="7" t="s">
        <v>7</v>
      </c>
      <c r="G5" s="7" t="s">
        <v>8</v>
      </c>
      <c r="H5" s="7" t="s">
        <v>9</v>
      </c>
      <c r="I5" s="4"/>
      <c r="L5" s="4"/>
      <c r="M5" s="4"/>
      <c r="N5" s="4"/>
      <c r="O5" s="4"/>
      <c r="P5" s="4"/>
    </row>
    <row r="6" spans="1:16" ht="127.5" customHeight="1">
      <c r="A6" s="40">
        <v>1</v>
      </c>
      <c r="B6" s="44" t="s">
        <v>91</v>
      </c>
      <c r="C6" s="45" t="s">
        <v>104</v>
      </c>
      <c r="D6" s="46" t="s">
        <v>105</v>
      </c>
      <c r="E6" s="45" t="s">
        <v>106</v>
      </c>
      <c r="F6" s="47">
        <v>8000000</v>
      </c>
      <c r="G6" s="48" t="s">
        <v>110</v>
      </c>
      <c r="H6" s="48" t="s">
        <v>111</v>
      </c>
      <c r="I6" s="4"/>
      <c r="J6" s="4"/>
      <c r="K6" s="4"/>
      <c r="L6" s="4"/>
      <c r="M6" s="4"/>
      <c r="N6" s="4"/>
      <c r="O6" s="4"/>
      <c r="P6" s="4"/>
    </row>
    <row r="7" spans="1:16" ht="15.75">
      <c r="A7" s="8">
        <v>2</v>
      </c>
      <c r="B7" s="9"/>
      <c r="C7" s="9"/>
      <c r="D7" s="42"/>
      <c r="E7" s="9"/>
      <c r="F7" s="9"/>
      <c r="G7" s="9"/>
      <c r="H7" s="9"/>
      <c r="I7" s="4"/>
      <c r="J7" s="4"/>
      <c r="K7" s="4"/>
      <c r="L7" s="4"/>
      <c r="M7" s="4"/>
      <c r="N7" s="4"/>
      <c r="O7" s="4"/>
      <c r="P7" s="4"/>
    </row>
    <row r="8" spans="1:16" ht="15.75">
      <c r="A8" s="8" t="s">
        <v>10</v>
      </c>
      <c r="B8" s="9"/>
      <c r="C8" s="9"/>
      <c r="D8" s="9"/>
      <c r="E8" s="9"/>
      <c r="F8" s="9"/>
      <c r="G8" s="9"/>
      <c r="H8" s="9"/>
      <c r="I8" s="4"/>
      <c r="J8" s="4"/>
      <c r="K8" s="4"/>
      <c r="L8" s="4"/>
      <c r="M8" s="4"/>
      <c r="N8" s="4"/>
      <c r="O8" s="4"/>
      <c r="P8" s="4"/>
    </row>
    <row r="9" spans="1:16" ht="15.75">
      <c r="A9" s="9"/>
      <c r="B9" s="9"/>
      <c r="C9" s="9"/>
      <c r="D9" s="9"/>
      <c r="E9" s="9"/>
      <c r="F9" s="9"/>
      <c r="G9" s="9"/>
      <c r="H9" s="9"/>
      <c r="I9" s="4"/>
      <c r="J9" s="4"/>
      <c r="K9" s="4"/>
      <c r="L9" s="4"/>
      <c r="M9" s="4"/>
      <c r="N9" s="4"/>
      <c r="O9" s="4"/>
      <c r="P9" s="4"/>
    </row>
    <row r="10" spans="1:16" ht="15.75">
      <c r="A10" s="9"/>
      <c r="B10" s="9"/>
      <c r="C10" s="9"/>
      <c r="D10" s="9"/>
      <c r="E10" s="8"/>
      <c r="F10" s="9"/>
      <c r="G10" s="9"/>
      <c r="H10" s="9"/>
      <c r="I10" s="4"/>
      <c r="J10" s="4"/>
      <c r="K10" s="4"/>
      <c r="L10" s="4"/>
      <c r="M10" s="4"/>
      <c r="N10" s="4"/>
      <c r="O10" s="4"/>
      <c r="P10" s="4"/>
    </row>
    <row r="11" spans="1:16" ht="15.75">
      <c r="A11" s="9"/>
      <c r="B11" s="9"/>
      <c r="C11" s="9"/>
      <c r="D11" s="9"/>
      <c r="E11" s="9"/>
      <c r="F11" s="9"/>
      <c r="G11" s="9"/>
      <c r="H11" s="9"/>
      <c r="I11" s="4"/>
      <c r="J11" s="4"/>
      <c r="K11" s="4"/>
      <c r="L11" s="4"/>
      <c r="M11" s="4"/>
      <c r="N11" s="4"/>
      <c r="O11" s="4"/>
      <c r="P11" s="4"/>
    </row>
    <row r="12" spans="1:16" ht="15.75">
      <c r="A12" s="9"/>
      <c r="B12" s="9"/>
      <c r="C12" s="9"/>
      <c r="D12" s="9"/>
      <c r="E12" s="9"/>
      <c r="F12" s="9"/>
      <c r="G12" s="9"/>
      <c r="H12" s="9"/>
      <c r="I12" s="4"/>
      <c r="J12" s="4"/>
      <c r="K12" s="4"/>
      <c r="L12" s="4"/>
      <c r="M12" s="4"/>
      <c r="N12" s="4"/>
      <c r="O12" s="4"/>
      <c r="P12" s="4"/>
    </row>
    <row r="13" spans="1:16" ht="15.75">
      <c r="A13" s="9"/>
      <c r="B13" s="9"/>
      <c r="C13" s="9"/>
      <c r="D13" s="9"/>
      <c r="E13" s="9"/>
      <c r="F13" s="9"/>
      <c r="G13" s="9"/>
      <c r="H13" s="9"/>
      <c r="I13" s="4"/>
      <c r="J13" s="4"/>
      <c r="K13" s="4"/>
      <c r="L13" s="4"/>
      <c r="M13" s="4"/>
      <c r="N13" s="4"/>
      <c r="O13" s="4"/>
      <c r="P13" s="4"/>
    </row>
    <row r="14" spans="1:16" ht="15.75">
      <c r="A14" s="9"/>
      <c r="B14" s="9"/>
      <c r="C14" s="9"/>
      <c r="D14" s="9"/>
      <c r="E14" s="9"/>
      <c r="F14" s="9"/>
      <c r="G14" s="9"/>
      <c r="H14" s="9"/>
      <c r="I14" s="4"/>
      <c r="J14" s="4"/>
      <c r="K14" s="4"/>
      <c r="L14" s="4"/>
      <c r="M14" s="4"/>
      <c r="N14" s="4"/>
      <c r="O14" s="4"/>
      <c r="P14" s="4"/>
    </row>
    <row r="15" spans="1:16" ht="15.75">
      <c r="A15" s="9"/>
      <c r="B15" s="9"/>
      <c r="C15" s="9"/>
      <c r="D15" s="9"/>
      <c r="E15" s="9"/>
      <c r="F15" s="9"/>
      <c r="G15" s="9"/>
      <c r="H15" s="9"/>
      <c r="I15" s="4"/>
      <c r="J15" s="4"/>
      <c r="K15" s="4"/>
      <c r="L15" s="4"/>
      <c r="M15" s="4"/>
      <c r="N15" s="4"/>
      <c r="O15" s="4"/>
      <c r="P15" s="4"/>
    </row>
    <row r="16" spans="1:16" ht="15.75">
      <c r="A16" s="9"/>
      <c r="B16" s="9"/>
      <c r="C16" s="9"/>
      <c r="D16" s="9"/>
      <c r="E16" s="9"/>
      <c r="F16" s="9"/>
      <c r="G16" s="9"/>
      <c r="H16" s="9"/>
      <c r="I16" s="4"/>
      <c r="J16" s="4"/>
      <c r="K16" s="4"/>
      <c r="L16" s="4"/>
      <c r="M16" s="4"/>
      <c r="N16" s="4"/>
      <c r="O16" s="4"/>
      <c r="P16" s="4"/>
    </row>
    <row r="17" spans="1:16" ht="15.75">
      <c r="A17" s="9"/>
      <c r="B17" s="9"/>
      <c r="C17" s="9"/>
      <c r="D17" s="9"/>
      <c r="E17" s="9"/>
      <c r="F17" s="9"/>
      <c r="G17" s="9"/>
      <c r="H17" s="9"/>
      <c r="I17" s="4"/>
      <c r="J17" s="4"/>
      <c r="K17" s="4"/>
      <c r="L17" s="4"/>
      <c r="M17" s="4"/>
      <c r="N17" s="4"/>
      <c r="O17" s="4"/>
      <c r="P17" s="4"/>
    </row>
    <row r="18" spans="1:16" ht="15.75">
      <c r="A18" s="9"/>
      <c r="B18" s="9"/>
      <c r="C18" s="9"/>
      <c r="D18" s="9"/>
      <c r="E18" s="9"/>
      <c r="F18" s="9"/>
      <c r="G18" s="9"/>
      <c r="H18" s="9"/>
      <c r="I18" s="4"/>
      <c r="J18" s="4"/>
      <c r="K18" s="4"/>
      <c r="L18" s="4"/>
      <c r="M18" s="4"/>
      <c r="N18" s="4"/>
      <c r="O18" s="4"/>
      <c r="P18" s="4"/>
    </row>
    <row r="19" spans="1:16" ht="15.75">
      <c r="A19" s="9"/>
      <c r="B19" s="9"/>
      <c r="C19" s="9"/>
      <c r="D19" s="9"/>
      <c r="E19" s="9"/>
      <c r="F19" s="9"/>
      <c r="G19" s="9"/>
      <c r="H19" s="9"/>
      <c r="I19" s="4"/>
      <c r="J19" s="4"/>
      <c r="K19" s="4"/>
      <c r="L19" s="4"/>
      <c r="M19" s="4"/>
      <c r="N19" s="4"/>
      <c r="O19" s="4"/>
      <c r="P19" s="4"/>
    </row>
    <row r="20" spans="1:16" ht="15.75">
      <c r="A20" s="9"/>
      <c r="B20" s="9"/>
      <c r="C20" s="9"/>
      <c r="D20" s="9"/>
      <c r="E20" s="9"/>
      <c r="F20" s="9"/>
      <c r="G20" s="9"/>
      <c r="H20" s="9"/>
      <c r="I20" s="4"/>
      <c r="J20" s="4"/>
      <c r="K20" s="4"/>
      <c r="L20" s="4"/>
      <c r="M20" s="4"/>
      <c r="N20" s="4"/>
      <c r="O20" s="4"/>
      <c r="P20" s="4"/>
    </row>
    <row r="21" spans="1:16" ht="15.75">
      <c r="A21" s="9"/>
      <c r="B21" s="9"/>
      <c r="C21" s="9"/>
      <c r="D21" s="9"/>
      <c r="E21" s="9"/>
      <c r="F21" s="9"/>
      <c r="G21" s="9"/>
      <c r="H21" s="9"/>
      <c r="I21" s="4"/>
      <c r="J21" s="4"/>
      <c r="K21" s="4"/>
      <c r="L21" s="4"/>
      <c r="M21" s="4"/>
      <c r="N21" s="4"/>
      <c r="O21" s="4"/>
      <c r="P21" s="4"/>
    </row>
    <row r="22" spans="1:16" ht="15.75">
      <c r="A22" s="9"/>
      <c r="B22" s="9"/>
      <c r="C22" s="9"/>
      <c r="D22" s="9"/>
      <c r="E22" s="9"/>
      <c r="F22" s="9"/>
      <c r="G22" s="9"/>
      <c r="H22" s="9"/>
      <c r="I22" s="4"/>
      <c r="J22" s="4"/>
      <c r="K22" s="4"/>
      <c r="L22" s="4"/>
      <c r="M22" s="4"/>
      <c r="N22" s="4"/>
      <c r="O22" s="4"/>
      <c r="P22" s="4"/>
    </row>
    <row r="23" spans="1:16" ht="15.75">
      <c r="A23" s="9"/>
      <c r="B23" s="9"/>
      <c r="C23" s="9"/>
      <c r="D23" s="9"/>
      <c r="E23" s="9"/>
      <c r="F23" s="9"/>
      <c r="G23" s="9"/>
      <c r="H23" s="9"/>
      <c r="I23" s="4"/>
      <c r="J23" s="4"/>
      <c r="K23" s="4"/>
      <c r="L23" s="4"/>
      <c r="M23" s="4"/>
      <c r="N23" s="4"/>
      <c r="O23" s="4"/>
      <c r="P23" s="4"/>
    </row>
    <row r="24" spans="1:16" ht="15.75">
      <c r="A24" s="9"/>
      <c r="B24" s="9"/>
      <c r="C24" s="9"/>
      <c r="D24" s="9"/>
      <c r="E24" s="9"/>
      <c r="F24" s="9"/>
      <c r="G24" s="9"/>
      <c r="H24" s="9"/>
      <c r="I24" s="4"/>
      <c r="J24" s="4"/>
      <c r="K24" s="4"/>
      <c r="L24" s="4"/>
      <c r="M24" s="4"/>
      <c r="N24" s="4"/>
      <c r="O24" s="4"/>
      <c r="P24" s="4"/>
    </row>
    <row r="25" spans="1:16" ht="15.75">
      <c r="A25" s="9"/>
      <c r="B25" s="9"/>
      <c r="C25" s="9"/>
      <c r="D25" s="9"/>
      <c r="E25" s="9"/>
      <c r="F25" s="9"/>
      <c r="G25" s="9"/>
      <c r="H25" s="9"/>
      <c r="I25" s="4"/>
      <c r="J25" s="4"/>
      <c r="K25" s="4"/>
      <c r="L25" s="4"/>
      <c r="M25" s="4"/>
      <c r="N25" s="4"/>
      <c r="O25" s="4"/>
      <c r="P25" s="4"/>
    </row>
    <row r="26" spans="1:16" ht="15.75">
      <c r="A26" s="10"/>
      <c r="B26" s="10"/>
      <c r="C26" s="10"/>
      <c r="D26" s="10"/>
      <c r="E26" s="10"/>
      <c r="F26" s="10"/>
      <c r="G26" s="10"/>
      <c r="H26" s="10"/>
      <c r="I26" s="4"/>
      <c r="J26" s="4"/>
      <c r="K26" s="4"/>
      <c r="L26" s="4"/>
      <c r="M26" s="4"/>
      <c r="N26" s="4"/>
      <c r="O26" s="4"/>
      <c r="P26" s="4"/>
    </row>
    <row r="27" spans="1:16" ht="15.75">
      <c r="A27" s="10"/>
      <c r="B27" s="10"/>
      <c r="C27" s="10"/>
      <c r="D27" s="10"/>
      <c r="E27" s="11"/>
      <c r="F27" s="11" t="s">
        <v>11</v>
      </c>
      <c r="G27" s="11"/>
      <c r="H27" s="11"/>
      <c r="I27" s="4"/>
      <c r="J27" s="4"/>
      <c r="K27" s="4"/>
      <c r="L27" s="4"/>
      <c r="M27" s="4"/>
      <c r="N27" s="4"/>
      <c r="O27" s="4"/>
      <c r="P27" s="4"/>
    </row>
    <row r="28" spans="1:16" ht="15.75">
      <c r="A28" s="10"/>
      <c r="B28" s="12" t="s">
        <v>12</v>
      </c>
      <c r="C28" s="13"/>
      <c r="D28" s="13"/>
      <c r="E28" s="13"/>
      <c r="F28" s="87" t="s">
        <v>13</v>
      </c>
      <c r="G28" s="87"/>
      <c r="H28" s="87"/>
      <c r="I28" s="4"/>
      <c r="J28" s="4"/>
      <c r="K28" s="4"/>
      <c r="L28" s="4"/>
      <c r="M28" s="4"/>
      <c r="N28" s="4"/>
      <c r="O28" s="4"/>
      <c r="P28" s="4"/>
    </row>
    <row r="29" spans="1:16" ht="15.75">
      <c r="A29" s="10"/>
      <c r="B29" s="14" t="s">
        <v>14</v>
      </c>
      <c r="C29" s="10"/>
      <c r="D29" s="10"/>
      <c r="E29" s="10"/>
      <c r="F29" s="10"/>
      <c r="G29" s="11" t="s">
        <v>14</v>
      </c>
      <c r="H29" s="10"/>
      <c r="I29" s="4"/>
      <c r="J29" s="4"/>
      <c r="K29" s="4"/>
      <c r="L29" s="4"/>
      <c r="M29" s="4"/>
      <c r="N29" s="4"/>
      <c r="O29" s="4"/>
      <c r="P29" s="4"/>
    </row>
    <row r="30" spans="1:16" ht="15.75">
      <c r="A30" s="4"/>
      <c r="B30" s="4"/>
      <c r="C30" s="4"/>
      <c r="D30" s="4"/>
      <c r="E30" s="4"/>
      <c r="F30" s="4"/>
      <c r="G30" s="4"/>
      <c r="H30" s="4"/>
      <c r="I30" s="4"/>
      <c r="J30" s="4"/>
      <c r="K30" s="4"/>
      <c r="L30" s="4"/>
      <c r="M30" s="4"/>
      <c r="N30" s="4"/>
      <c r="O30" s="4"/>
      <c r="P30" s="4"/>
    </row>
    <row r="31" spans="1:16" ht="15.75">
      <c r="A31" s="4"/>
      <c r="B31" s="4"/>
      <c r="C31" s="4"/>
      <c r="D31" s="4"/>
      <c r="E31" s="4"/>
      <c r="F31" s="4"/>
      <c r="G31" s="4"/>
      <c r="H31" s="4"/>
      <c r="I31" s="4"/>
      <c r="J31" s="4"/>
      <c r="K31" s="4"/>
      <c r="L31" s="4"/>
      <c r="M31" s="4"/>
      <c r="N31" s="4"/>
      <c r="O31" s="4"/>
      <c r="P31" s="4"/>
    </row>
    <row r="32" spans="1:16" ht="15.75">
      <c r="A32" s="4"/>
      <c r="B32" s="4"/>
      <c r="C32" s="4"/>
      <c r="D32" s="4"/>
      <c r="E32" s="4"/>
      <c r="F32" s="4"/>
      <c r="G32" s="4"/>
      <c r="H32" s="4"/>
      <c r="I32" s="4"/>
      <c r="J32" s="4"/>
      <c r="K32" s="4"/>
      <c r="L32" s="4"/>
      <c r="M32" s="4"/>
      <c r="N32" s="4"/>
      <c r="O32" s="4"/>
      <c r="P32" s="4"/>
    </row>
    <row r="33" spans="1:16" ht="15.75">
      <c r="A33" s="4"/>
      <c r="B33" s="4"/>
      <c r="C33" s="4"/>
      <c r="D33" s="4"/>
      <c r="E33" s="4"/>
      <c r="F33" s="4"/>
      <c r="G33" s="4"/>
      <c r="H33" s="4"/>
      <c r="I33" s="4"/>
      <c r="J33" s="4"/>
      <c r="K33" s="4"/>
      <c r="L33" s="4"/>
      <c r="M33" s="4"/>
      <c r="N33" s="4"/>
      <c r="O33" s="4"/>
      <c r="P33" s="4"/>
    </row>
    <row r="34" spans="1:16" ht="15.75">
      <c r="A34" s="4"/>
      <c r="B34" s="4"/>
      <c r="C34" s="4"/>
      <c r="D34" s="4"/>
      <c r="E34" s="4"/>
      <c r="F34" s="4"/>
      <c r="G34" s="4"/>
      <c r="H34" s="4"/>
      <c r="I34" s="4"/>
      <c r="J34" s="4"/>
      <c r="K34" s="4"/>
      <c r="L34" s="4"/>
      <c r="M34" s="4"/>
      <c r="N34" s="4"/>
      <c r="O34" s="4"/>
      <c r="P34" s="4"/>
    </row>
    <row r="35" spans="1:16" ht="15.75">
      <c r="A35" s="4"/>
      <c r="B35" s="4"/>
      <c r="C35" s="4"/>
      <c r="D35" s="4"/>
      <c r="E35" s="4"/>
      <c r="F35" s="4"/>
      <c r="G35" s="4"/>
      <c r="H35" s="4"/>
      <c r="I35" s="4"/>
      <c r="J35" s="4"/>
      <c r="K35" s="4"/>
      <c r="L35" s="4"/>
      <c r="M35" s="4"/>
      <c r="N35" s="4"/>
      <c r="O35" s="4"/>
      <c r="P35" s="4"/>
    </row>
    <row r="36" spans="1:16" ht="15.75">
      <c r="A36" s="4"/>
      <c r="B36" s="4"/>
      <c r="C36" s="4"/>
      <c r="D36" s="4"/>
      <c r="E36" s="4"/>
      <c r="F36" s="4"/>
      <c r="G36" s="4"/>
      <c r="H36" s="4"/>
      <c r="I36" s="4"/>
      <c r="J36" s="4"/>
      <c r="K36" s="4"/>
      <c r="L36" s="4"/>
      <c r="M36" s="4"/>
      <c r="N36" s="4"/>
      <c r="O36" s="4"/>
      <c r="P36" s="4"/>
    </row>
    <row r="37" spans="1:16" ht="15.75">
      <c r="A37" s="4"/>
      <c r="B37" s="4"/>
      <c r="C37" s="4"/>
      <c r="D37" s="4"/>
      <c r="E37" s="4"/>
      <c r="F37" s="4"/>
      <c r="G37" s="4"/>
      <c r="H37" s="4"/>
      <c r="I37" s="4"/>
      <c r="J37" s="4"/>
      <c r="K37" s="4"/>
      <c r="L37" s="4"/>
      <c r="M37" s="4"/>
      <c r="N37" s="4"/>
      <c r="O37" s="4"/>
      <c r="P37" s="4"/>
    </row>
    <row r="38" spans="1:16" ht="15.75">
      <c r="A38" s="4"/>
      <c r="B38" s="4"/>
      <c r="C38" s="4"/>
      <c r="D38" s="4"/>
      <c r="E38" s="4"/>
      <c r="F38" s="4"/>
      <c r="G38" s="4"/>
      <c r="H38" s="4"/>
      <c r="I38" s="4"/>
      <c r="J38" s="4"/>
      <c r="K38" s="4"/>
      <c r="L38" s="4"/>
      <c r="M38" s="4"/>
      <c r="N38" s="4"/>
      <c r="O38" s="4"/>
      <c r="P38" s="4"/>
    </row>
    <row r="39" spans="1:16" ht="15.75">
      <c r="A39" s="4"/>
      <c r="B39" s="4"/>
      <c r="C39" s="4"/>
      <c r="D39" s="4"/>
      <c r="E39" s="4"/>
      <c r="F39" s="4"/>
      <c r="G39" s="4"/>
      <c r="H39" s="4"/>
      <c r="I39" s="4"/>
      <c r="J39" s="4"/>
      <c r="K39" s="4"/>
      <c r="L39" s="4"/>
      <c r="M39" s="4"/>
      <c r="N39" s="4"/>
      <c r="O39" s="4"/>
      <c r="P39" s="4"/>
    </row>
    <row r="40" spans="1:16" ht="15.75">
      <c r="A40" s="4"/>
      <c r="B40" s="4"/>
      <c r="C40" s="4"/>
      <c r="D40" s="4"/>
      <c r="E40" s="4"/>
      <c r="F40" s="4"/>
      <c r="G40" s="4"/>
      <c r="H40" s="4"/>
      <c r="I40" s="4"/>
      <c r="J40" s="4"/>
      <c r="K40" s="4"/>
      <c r="L40" s="4"/>
      <c r="M40" s="4"/>
      <c r="N40" s="4"/>
      <c r="O40" s="4"/>
      <c r="P40" s="4"/>
    </row>
    <row r="41" spans="1:16" ht="15.75">
      <c r="A41" s="4"/>
      <c r="B41" s="4"/>
      <c r="C41" s="4"/>
      <c r="D41" s="4"/>
      <c r="E41" s="4"/>
      <c r="F41" s="4"/>
      <c r="G41" s="4"/>
      <c r="H41" s="4"/>
      <c r="I41" s="4"/>
      <c r="J41" s="4"/>
      <c r="K41" s="4"/>
      <c r="L41" s="4"/>
      <c r="M41" s="4"/>
      <c r="N41" s="4"/>
      <c r="O41" s="4"/>
      <c r="P41" s="4"/>
    </row>
    <row r="42" spans="1:16" ht="15.75">
      <c r="A42" s="4"/>
      <c r="B42" s="4"/>
      <c r="C42" s="4"/>
      <c r="D42" s="4"/>
      <c r="E42" s="4"/>
      <c r="F42" s="4"/>
      <c r="G42" s="4"/>
      <c r="H42" s="4"/>
      <c r="I42" s="4"/>
      <c r="J42" s="4"/>
      <c r="K42" s="4"/>
      <c r="L42" s="4"/>
      <c r="M42" s="4"/>
      <c r="N42" s="4"/>
      <c r="O42" s="4"/>
      <c r="P42" s="4"/>
    </row>
    <row r="43" spans="1:16" ht="15.75">
      <c r="A43" s="4"/>
      <c r="B43" s="4"/>
      <c r="C43" s="4"/>
      <c r="D43" s="4"/>
      <c r="E43" s="4"/>
      <c r="F43" s="4"/>
      <c r="G43" s="4"/>
      <c r="H43" s="4"/>
      <c r="I43" s="4"/>
      <c r="J43" s="4"/>
      <c r="K43" s="4"/>
      <c r="L43" s="4"/>
      <c r="M43" s="4"/>
      <c r="N43" s="4"/>
      <c r="O43" s="4"/>
      <c r="P43" s="4"/>
    </row>
    <row r="44" spans="1:16" ht="15.75">
      <c r="A44" s="4"/>
      <c r="B44" s="4"/>
      <c r="C44" s="4"/>
      <c r="D44" s="4"/>
      <c r="E44" s="4"/>
      <c r="F44" s="4"/>
      <c r="G44" s="4"/>
      <c r="H44" s="4"/>
      <c r="I44" s="4"/>
      <c r="J44" s="4"/>
      <c r="K44" s="4"/>
      <c r="L44" s="4"/>
      <c r="M44" s="4"/>
      <c r="N44" s="4"/>
      <c r="O44" s="4"/>
      <c r="P44" s="4"/>
    </row>
    <row r="45" spans="1:16" ht="15.75">
      <c r="A45" s="4"/>
      <c r="B45" s="4"/>
      <c r="C45" s="4"/>
      <c r="D45" s="4"/>
      <c r="E45" s="4"/>
      <c r="F45" s="4"/>
      <c r="G45" s="4"/>
      <c r="H45" s="4"/>
      <c r="I45" s="4"/>
      <c r="J45" s="4"/>
      <c r="K45" s="4"/>
      <c r="L45" s="4"/>
      <c r="M45" s="4"/>
      <c r="N45" s="4"/>
      <c r="O45" s="4"/>
      <c r="P45" s="4"/>
    </row>
    <row r="46" spans="1:16" ht="15.75">
      <c r="A46" s="4"/>
      <c r="B46" s="4"/>
      <c r="C46" s="4"/>
      <c r="D46" s="4"/>
      <c r="E46" s="4"/>
      <c r="F46" s="4"/>
      <c r="G46" s="4"/>
      <c r="H46" s="4"/>
      <c r="I46" s="4"/>
      <c r="J46" s="4"/>
      <c r="K46" s="4"/>
      <c r="L46" s="4"/>
      <c r="M46" s="4"/>
      <c r="N46" s="4"/>
      <c r="O46" s="4"/>
      <c r="P46" s="4"/>
    </row>
    <row r="47" spans="1:16" ht="15.75">
      <c r="A47" s="4"/>
      <c r="B47" s="4"/>
      <c r="C47" s="4"/>
      <c r="D47" s="4"/>
      <c r="E47" s="4"/>
      <c r="F47" s="4"/>
      <c r="G47" s="4"/>
      <c r="H47" s="4"/>
      <c r="I47" s="4"/>
      <c r="J47" s="4"/>
      <c r="K47" s="4"/>
      <c r="L47" s="4"/>
      <c r="M47" s="4"/>
      <c r="N47" s="4"/>
      <c r="O47" s="4"/>
      <c r="P47" s="4"/>
    </row>
    <row r="48" spans="1:16" ht="15.75">
      <c r="A48" s="4"/>
      <c r="B48" s="4"/>
      <c r="C48" s="4"/>
      <c r="D48" s="4"/>
      <c r="E48" s="4"/>
      <c r="F48" s="4"/>
      <c r="G48" s="4"/>
      <c r="H48" s="4"/>
      <c r="I48" s="4"/>
      <c r="J48" s="4"/>
      <c r="K48" s="4"/>
      <c r="L48" s="4"/>
      <c r="M48" s="4"/>
      <c r="N48" s="4"/>
      <c r="O48" s="4"/>
      <c r="P48" s="4"/>
    </row>
    <row r="49" spans="1:16" ht="15.75">
      <c r="A49" s="4"/>
      <c r="B49" s="4"/>
      <c r="C49" s="4"/>
      <c r="D49" s="4"/>
      <c r="E49" s="4"/>
      <c r="F49" s="4"/>
      <c r="G49" s="4"/>
      <c r="H49" s="4"/>
      <c r="I49" s="4"/>
      <c r="J49" s="4"/>
      <c r="K49" s="4"/>
      <c r="L49" s="4"/>
      <c r="M49" s="4"/>
      <c r="N49" s="4"/>
      <c r="O49" s="4"/>
      <c r="P49" s="4"/>
    </row>
    <row r="50" spans="1:16" ht="15.75">
      <c r="A50" s="4"/>
      <c r="B50" s="4"/>
      <c r="C50" s="4"/>
      <c r="D50" s="4"/>
      <c r="E50" s="4"/>
      <c r="F50" s="4"/>
      <c r="G50" s="4"/>
      <c r="H50" s="4"/>
      <c r="I50" s="4"/>
      <c r="J50" s="4"/>
      <c r="K50" s="4"/>
      <c r="L50" s="4"/>
      <c r="M50" s="4"/>
      <c r="N50" s="4"/>
      <c r="O50" s="4"/>
      <c r="P50" s="4"/>
    </row>
    <row r="51" spans="1:16" ht="15.75">
      <c r="A51" s="4"/>
      <c r="B51" s="4"/>
      <c r="C51" s="4"/>
      <c r="D51" s="4"/>
      <c r="E51" s="4"/>
      <c r="F51" s="4"/>
      <c r="G51" s="4"/>
      <c r="H51" s="4"/>
      <c r="I51" s="4"/>
      <c r="J51" s="4"/>
      <c r="K51" s="4"/>
      <c r="L51" s="4"/>
      <c r="M51" s="4"/>
      <c r="N51" s="4"/>
      <c r="O51" s="4"/>
      <c r="P51" s="4"/>
    </row>
    <row r="52" spans="1:16" ht="15.75">
      <c r="A52" s="4"/>
      <c r="B52" s="4"/>
      <c r="C52" s="4"/>
      <c r="D52" s="4"/>
      <c r="E52" s="4"/>
      <c r="F52" s="4"/>
      <c r="G52" s="4"/>
      <c r="H52" s="4"/>
      <c r="I52" s="4"/>
      <c r="J52" s="4"/>
      <c r="K52" s="4"/>
      <c r="L52" s="4"/>
      <c r="M52" s="4"/>
      <c r="N52" s="4"/>
      <c r="O52" s="4"/>
      <c r="P52" s="4"/>
    </row>
    <row r="53" spans="1:16" ht="15.75">
      <c r="A53" s="4"/>
      <c r="B53" s="4"/>
      <c r="C53" s="4"/>
      <c r="D53" s="4"/>
      <c r="E53" s="4"/>
      <c r="F53" s="4"/>
      <c r="G53" s="4"/>
      <c r="H53" s="4"/>
      <c r="I53" s="4"/>
      <c r="J53" s="4"/>
      <c r="K53" s="4"/>
      <c r="L53" s="4"/>
      <c r="M53" s="4"/>
      <c r="N53" s="4"/>
      <c r="O53" s="4"/>
      <c r="P53" s="4"/>
    </row>
    <row r="54" spans="1:16" ht="15.75">
      <c r="A54" s="4"/>
      <c r="B54" s="4"/>
      <c r="C54" s="4"/>
      <c r="D54" s="4"/>
      <c r="E54" s="4"/>
      <c r="F54" s="4"/>
      <c r="G54" s="4"/>
      <c r="H54" s="4"/>
      <c r="I54" s="4"/>
      <c r="J54" s="4"/>
      <c r="K54" s="4"/>
      <c r="L54" s="4"/>
      <c r="M54" s="4"/>
      <c r="N54" s="4"/>
      <c r="O54" s="4"/>
      <c r="P54" s="4"/>
    </row>
    <row r="55" spans="1:16" ht="15.75">
      <c r="A55" s="4"/>
      <c r="B55" s="4"/>
      <c r="C55" s="4"/>
      <c r="D55" s="4"/>
      <c r="E55" s="4"/>
      <c r="F55" s="4"/>
      <c r="G55" s="4"/>
      <c r="H55" s="4"/>
      <c r="I55" s="4"/>
      <c r="J55" s="4"/>
      <c r="K55" s="4"/>
      <c r="L55" s="4"/>
      <c r="M55" s="4"/>
      <c r="N55" s="4"/>
      <c r="O55" s="4"/>
      <c r="P55" s="4"/>
    </row>
    <row r="56" spans="1:16" ht="15.75">
      <c r="A56" s="4"/>
      <c r="B56" s="4"/>
      <c r="C56" s="4"/>
      <c r="D56" s="4"/>
      <c r="E56" s="4"/>
      <c r="F56" s="4"/>
      <c r="G56" s="4"/>
      <c r="H56" s="4"/>
      <c r="I56" s="4"/>
      <c r="J56" s="4"/>
      <c r="K56" s="4"/>
      <c r="L56" s="4"/>
      <c r="M56" s="4"/>
      <c r="N56" s="4"/>
      <c r="O56" s="4"/>
      <c r="P56" s="4"/>
    </row>
    <row r="57" spans="1:16" ht="15.75">
      <c r="A57" s="4"/>
      <c r="B57" s="4"/>
      <c r="C57" s="4"/>
      <c r="D57" s="4"/>
      <c r="E57" s="4"/>
      <c r="F57" s="4"/>
      <c r="G57" s="4"/>
      <c r="H57" s="4"/>
      <c r="I57" s="4"/>
      <c r="J57" s="4"/>
      <c r="K57" s="4"/>
      <c r="L57" s="4"/>
      <c r="M57" s="4"/>
      <c r="N57" s="4"/>
      <c r="O57" s="4"/>
      <c r="P57" s="4"/>
    </row>
    <row r="58" spans="1:16" ht="15.75">
      <c r="A58" s="4"/>
      <c r="B58" s="4"/>
      <c r="C58" s="4"/>
      <c r="D58" s="4"/>
      <c r="E58" s="4"/>
      <c r="F58" s="4"/>
      <c r="G58" s="4"/>
      <c r="H58" s="4"/>
      <c r="I58" s="4"/>
      <c r="J58" s="4"/>
      <c r="K58" s="4"/>
      <c r="L58" s="4"/>
      <c r="M58" s="4"/>
      <c r="N58" s="4"/>
      <c r="O58" s="4"/>
      <c r="P58" s="4"/>
    </row>
    <row r="59" spans="1:16" ht="15.75">
      <c r="A59" s="4"/>
      <c r="B59" s="4"/>
      <c r="C59" s="4"/>
      <c r="D59" s="4"/>
      <c r="E59" s="4"/>
      <c r="F59" s="4"/>
      <c r="G59" s="4"/>
      <c r="H59" s="4"/>
      <c r="I59" s="4"/>
      <c r="J59" s="4"/>
      <c r="K59" s="4"/>
      <c r="L59" s="4"/>
      <c r="M59" s="4"/>
      <c r="N59" s="4"/>
      <c r="O59" s="4"/>
      <c r="P59" s="4"/>
    </row>
    <row r="60" spans="1:16" ht="15.75">
      <c r="A60" s="4"/>
      <c r="B60" s="4"/>
      <c r="C60" s="4"/>
      <c r="D60" s="4"/>
      <c r="E60" s="4"/>
      <c r="F60" s="4"/>
      <c r="G60" s="4"/>
      <c r="H60" s="4"/>
      <c r="I60" s="4"/>
      <c r="J60" s="4"/>
      <c r="K60" s="4"/>
      <c r="L60" s="4"/>
      <c r="M60" s="4"/>
      <c r="N60" s="4"/>
      <c r="O60" s="4"/>
      <c r="P60" s="4"/>
    </row>
    <row r="61" spans="1:16" ht="15.75">
      <c r="A61" s="4"/>
      <c r="B61" s="4"/>
      <c r="C61" s="4"/>
      <c r="D61" s="4"/>
      <c r="E61" s="4"/>
      <c r="F61" s="4"/>
      <c r="G61" s="4"/>
      <c r="H61" s="4"/>
      <c r="I61" s="4"/>
      <c r="J61" s="4"/>
      <c r="K61" s="4"/>
      <c r="L61" s="4"/>
      <c r="M61" s="4"/>
      <c r="N61" s="4"/>
      <c r="O61" s="4"/>
      <c r="P61" s="4"/>
    </row>
    <row r="62" spans="1:16" ht="15.75">
      <c r="A62" s="4"/>
      <c r="B62" s="4"/>
      <c r="C62" s="4"/>
      <c r="D62" s="4"/>
      <c r="E62" s="4"/>
      <c r="F62" s="4"/>
      <c r="G62" s="4"/>
      <c r="H62" s="4"/>
      <c r="I62" s="4"/>
      <c r="J62" s="4"/>
      <c r="K62" s="4"/>
      <c r="L62" s="4"/>
      <c r="M62" s="4"/>
      <c r="N62" s="4"/>
      <c r="O62" s="4"/>
      <c r="P62" s="4"/>
    </row>
    <row r="63" spans="1:16" ht="15.75">
      <c r="A63" s="4"/>
      <c r="B63" s="4"/>
      <c r="C63" s="4"/>
      <c r="D63" s="4"/>
      <c r="E63" s="4"/>
      <c r="F63" s="4"/>
      <c r="G63" s="4"/>
      <c r="H63" s="4"/>
      <c r="I63" s="4"/>
      <c r="J63" s="4"/>
      <c r="K63" s="4"/>
      <c r="L63" s="4"/>
      <c r="M63" s="4"/>
      <c r="N63" s="4"/>
      <c r="O63" s="4"/>
      <c r="P63" s="4"/>
    </row>
    <row r="64" spans="1:16" ht="15.75">
      <c r="A64" s="4"/>
      <c r="B64" s="4"/>
      <c r="C64" s="4"/>
      <c r="D64" s="4"/>
      <c r="E64" s="4"/>
      <c r="F64" s="4"/>
      <c r="G64" s="4"/>
      <c r="H64" s="4"/>
      <c r="I64" s="4"/>
      <c r="J64" s="4"/>
      <c r="K64" s="4"/>
      <c r="L64" s="4"/>
      <c r="M64" s="4"/>
      <c r="N64" s="4"/>
      <c r="O64" s="4"/>
      <c r="P64" s="4"/>
    </row>
    <row r="65" spans="1:16" ht="15.75">
      <c r="A65" s="4"/>
      <c r="B65" s="4"/>
      <c r="C65" s="4"/>
      <c r="D65" s="4"/>
      <c r="E65" s="4"/>
      <c r="F65" s="4"/>
      <c r="G65" s="4"/>
      <c r="H65" s="4"/>
      <c r="I65" s="4"/>
      <c r="J65" s="4"/>
      <c r="K65" s="4"/>
      <c r="L65" s="4"/>
      <c r="M65" s="4"/>
      <c r="N65" s="4"/>
      <c r="O65" s="4"/>
      <c r="P65" s="4"/>
    </row>
    <row r="66" spans="1:16" ht="15.75">
      <c r="A66" s="4"/>
      <c r="B66" s="4"/>
      <c r="C66" s="4"/>
      <c r="D66" s="4"/>
      <c r="E66" s="4"/>
      <c r="F66" s="4"/>
      <c r="G66" s="4"/>
      <c r="H66" s="4"/>
      <c r="I66" s="4"/>
      <c r="J66" s="4"/>
      <c r="K66" s="4"/>
      <c r="L66" s="4"/>
      <c r="M66" s="4"/>
      <c r="N66" s="4"/>
      <c r="O66" s="4"/>
      <c r="P66" s="4"/>
    </row>
    <row r="67" spans="1:16" ht="15.75">
      <c r="A67" s="4"/>
      <c r="B67" s="4"/>
      <c r="C67" s="4"/>
      <c r="D67" s="4"/>
      <c r="E67" s="4"/>
      <c r="F67" s="4"/>
      <c r="G67" s="4"/>
      <c r="H67" s="4"/>
      <c r="I67" s="4"/>
      <c r="J67" s="4"/>
      <c r="K67" s="4"/>
      <c r="L67" s="4"/>
      <c r="M67" s="4"/>
      <c r="N67" s="4"/>
      <c r="O67" s="4"/>
      <c r="P67" s="4"/>
    </row>
    <row r="68" spans="1:16" ht="15.75">
      <c r="A68" s="4"/>
      <c r="B68" s="4"/>
      <c r="C68" s="4"/>
      <c r="D68" s="4"/>
      <c r="E68" s="4"/>
      <c r="F68" s="4"/>
      <c r="G68" s="4"/>
      <c r="H68" s="4"/>
      <c r="I68" s="4"/>
      <c r="J68" s="4"/>
      <c r="K68" s="4"/>
      <c r="L68" s="4"/>
      <c r="M68" s="4"/>
      <c r="N68" s="4"/>
      <c r="O68" s="4"/>
      <c r="P68" s="4"/>
    </row>
    <row r="69" spans="1:16" ht="15.75">
      <c r="A69" s="4"/>
      <c r="B69" s="4"/>
      <c r="C69" s="4"/>
      <c r="D69" s="4"/>
      <c r="E69" s="4"/>
      <c r="F69" s="4"/>
      <c r="G69" s="4"/>
      <c r="H69" s="4"/>
      <c r="I69" s="4"/>
      <c r="J69" s="4"/>
      <c r="K69" s="4"/>
      <c r="L69" s="4"/>
      <c r="M69" s="4"/>
      <c r="N69" s="4"/>
      <c r="O69" s="4"/>
      <c r="P69" s="4"/>
    </row>
    <row r="70" spans="1:16" ht="15.75">
      <c r="A70" s="4"/>
      <c r="B70" s="4"/>
      <c r="C70" s="4"/>
      <c r="D70" s="4"/>
      <c r="E70" s="4"/>
      <c r="F70" s="4"/>
      <c r="G70" s="4"/>
      <c r="H70" s="4"/>
      <c r="I70" s="4"/>
      <c r="J70" s="4"/>
      <c r="K70" s="4"/>
      <c r="L70" s="4"/>
      <c r="M70" s="4"/>
      <c r="N70" s="4"/>
      <c r="O70" s="4"/>
      <c r="P70" s="4"/>
    </row>
    <row r="71" spans="1:16" ht="15.75">
      <c r="A71" s="4"/>
      <c r="B71" s="4"/>
      <c r="C71" s="4"/>
      <c r="D71" s="4"/>
      <c r="E71" s="4"/>
      <c r="F71" s="4"/>
      <c r="G71" s="4"/>
      <c r="H71" s="4"/>
      <c r="I71" s="4"/>
      <c r="J71" s="4"/>
      <c r="K71" s="4"/>
      <c r="L71" s="4"/>
      <c r="M71" s="4"/>
      <c r="N71" s="4"/>
      <c r="O71" s="4"/>
      <c r="P71" s="4"/>
    </row>
    <row r="72" spans="1:16" ht="15.75">
      <c r="A72" s="4"/>
      <c r="B72" s="4"/>
      <c r="C72" s="4"/>
      <c r="D72" s="4"/>
      <c r="E72" s="4"/>
      <c r="F72" s="4"/>
      <c r="G72" s="4"/>
      <c r="H72" s="4"/>
      <c r="I72" s="4"/>
      <c r="J72" s="4"/>
      <c r="K72" s="4"/>
      <c r="L72" s="4"/>
      <c r="M72" s="4"/>
      <c r="N72" s="4"/>
      <c r="O72" s="4"/>
      <c r="P72" s="4"/>
    </row>
    <row r="73" spans="1:16" ht="15.75">
      <c r="A73" s="4"/>
      <c r="B73" s="4"/>
      <c r="C73" s="4"/>
      <c r="D73" s="4"/>
      <c r="E73" s="4"/>
      <c r="F73" s="4"/>
      <c r="G73" s="4"/>
      <c r="H73" s="4"/>
      <c r="I73" s="4"/>
      <c r="J73" s="4"/>
      <c r="K73" s="4"/>
      <c r="L73" s="4"/>
      <c r="M73" s="4"/>
      <c r="N73" s="4"/>
      <c r="O73" s="4"/>
      <c r="P73" s="4"/>
    </row>
    <row r="74" spans="1:16" ht="15.75">
      <c r="A74" s="4"/>
      <c r="B74" s="4"/>
      <c r="C74" s="4"/>
      <c r="D74" s="4"/>
      <c r="E74" s="4"/>
      <c r="F74" s="4"/>
      <c r="G74" s="4"/>
      <c r="H74" s="4"/>
      <c r="I74" s="4"/>
      <c r="J74" s="4"/>
      <c r="K74" s="4"/>
      <c r="L74" s="4"/>
      <c r="M74" s="4"/>
      <c r="N74" s="4"/>
      <c r="O74" s="4"/>
      <c r="P74" s="4"/>
    </row>
    <row r="75" spans="1:16" ht="15.75">
      <c r="A75" s="4"/>
      <c r="B75" s="4"/>
      <c r="C75" s="4"/>
      <c r="D75" s="4"/>
      <c r="E75" s="4"/>
      <c r="F75" s="4"/>
      <c r="G75" s="4"/>
      <c r="H75" s="4"/>
      <c r="I75" s="4"/>
      <c r="J75" s="4"/>
      <c r="K75" s="4"/>
      <c r="L75" s="4"/>
      <c r="M75" s="4"/>
      <c r="N75" s="4"/>
      <c r="O75" s="4"/>
      <c r="P75" s="4"/>
    </row>
    <row r="76" spans="1:16" ht="15.75">
      <c r="A76" s="4"/>
      <c r="B76" s="4"/>
      <c r="C76" s="4"/>
      <c r="D76" s="4"/>
      <c r="E76" s="4"/>
      <c r="F76" s="4"/>
      <c r="G76" s="4"/>
      <c r="H76" s="4"/>
      <c r="I76" s="4"/>
      <c r="J76" s="4"/>
      <c r="K76" s="4"/>
      <c r="L76" s="4"/>
      <c r="M76" s="4"/>
      <c r="N76" s="4"/>
      <c r="O76" s="4"/>
      <c r="P76" s="4"/>
    </row>
    <row r="77" spans="1:16" ht="15.75">
      <c r="A77" s="4"/>
      <c r="B77" s="4"/>
      <c r="C77" s="4"/>
      <c r="D77" s="4"/>
      <c r="E77" s="4"/>
      <c r="F77" s="4"/>
      <c r="G77" s="4"/>
      <c r="H77" s="4"/>
      <c r="I77" s="4"/>
      <c r="J77" s="4"/>
      <c r="K77" s="4"/>
      <c r="L77" s="4"/>
      <c r="M77" s="4"/>
      <c r="N77" s="4"/>
      <c r="O77" s="4"/>
      <c r="P77" s="4"/>
    </row>
    <row r="78" spans="1:16" ht="15.75">
      <c r="A78" s="4"/>
      <c r="B78" s="4"/>
      <c r="C78" s="4"/>
      <c r="D78" s="4"/>
      <c r="E78" s="4"/>
      <c r="F78" s="4"/>
      <c r="G78" s="4"/>
      <c r="H78" s="4"/>
      <c r="I78" s="4"/>
      <c r="J78" s="4"/>
      <c r="K78" s="4"/>
      <c r="L78" s="4"/>
      <c r="M78" s="4"/>
      <c r="N78" s="4"/>
      <c r="O78" s="4"/>
      <c r="P78" s="4"/>
    </row>
    <row r="79" spans="1:16" ht="15.75">
      <c r="A79" s="4"/>
      <c r="B79" s="4"/>
      <c r="C79" s="4"/>
      <c r="D79" s="4"/>
      <c r="E79" s="4"/>
      <c r="F79" s="4"/>
      <c r="G79" s="4"/>
      <c r="H79" s="4"/>
      <c r="I79" s="4"/>
      <c r="J79" s="4"/>
      <c r="K79" s="4"/>
      <c r="L79" s="4"/>
      <c r="M79" s="4"/>
      <c r="N79" s="4"/>
      <c r="O79" s="4"/>
      <c r="P79" s="4"/>
    </row>
    <row r="80" spans="1:16" ht="15.75">
      <c r="A80" s="4"/>
      <c r="B80" s="4"/>
      <c r="C80" s="4"/>
      <c r="D80" s="4"/>
      <c r="E80" s="4"/>
      <c r="F80" s="4"/>
      <c r="G80" s="4"/>
      <c r="H80" s="4"/>
      <c r="I80" s="4"/>
      <c r="J80" s="4"/>
      <c r="K80" s="4"/>
      <c r="L80" s="4"/>
      <c r="M80" s="4"/>
      <c r="N80" s="4"/>
      <c r="O80" s="4"/>
      <c r="P80" s="4"/>
    </row>
    <row r="81" spans="1:16" ht="15.75">
      <c r="A81" s="4"/>
      <c r="B81" s="4"/>
      <c r="C81" s="4"/>
      <c r="D81" s="4"/>
      <c r="E81" s="4"/>
      <c r="F81" s="4"/>
      <c r="G81" s="4"/>
      <c r="H81" s="4"/>
      <c r="I81" s="4"/>
      <c r="J81" s="4"/>
      <c r="K81" s="4"/>
      <c r="L81" s="4"/>
      <c r="M81" s="4"/>
      <c r="N81" s="4"/>
      <c r="O81" s="4"/>
      <c r="P81" s="4"/>
    </row>
    <row r="82" spans="1:16" ht="15.75">
      <c r="A82" s="4"/>
      <c r="B82" s="4"/>
      <c r="C82" s="4"/>
      <c r="D82" s="4"/>
      <c r="E82" s="4"/>
      <c r="F82" s="4"/>
      <c r="G82" s="4"/>
      <c r="H82" s="4"/>
      <c r="I82" s="4"/>
      <c r="J82" s="4"/>
      <c r="K82" s="4"/>
      <c r="L82" s="4"/>
      <c r="M82" s="4"/>
      <c r="N82" s="4"/>
      <c r="O82" s="4"/>
      <c r="P82" s="4"/>
    </row>
    <row r="83" spans="1:16" ht="15.75">
      <c r="A83" s="4"/>
      <c r="B83" s="4"/>
      <c r="C83" s="4"/>
      <c r="D83" s="4"/>
      <c r="E83" s="4"/>
      <c r="F83" s="4"/>
      <c r="G83" s="4"/>
      <c r="H83" s="4"/>
      <c r="I83" s="4"/>
      <c r="J83" s="4"/>
      <c r="K83" s="4"/>
      <c r="L83" s="4"/>
      <c r="M83" s="4"/>
      <c r="N83" s="4"/>
      <c r="O83" s="4"/>
      <c r="P83" s="4"/>
    </row>
    <row r="84" spans="1:16" ht="15.75">
      <c r="A84" s="4"/>
      <c r="B84" s="4"/>
      <c r="C84" s="4"/>
      <c r="D84" s="4"/>
      <c r="E84" s="4"/>
      <c r="F84" s="4"/>
      <c r="G84" s="4"/>
      <c r="H84" s="4"/>
      <c r="I84" s="4"/>
      <c r="J84" s="4"/>
      <c r="K84" s="4"/>
      <c r="L84" s="4"/>
      <c r="M84" s="4"/>
      <c r="N84" s="4"/>
      <c r="O84" s="4"/>
      <c r="P84" s="4"/>
    </row>
    <row r="85" spans="1:16" ht="15.75">
      <c r="A85" s="4"/>
      <c r="B85" s="4"/>
      <c r="C85" s="4"/>
      <c r="D85" s="4"/>
      <c r="E85" s="4"/>
      <c r="F85" s="4"/>
      <c r="G85" s="4"/>
      <c r="H85" s="4"/>
      <c r="I85" s="4"/>
      <c r="J85" s="4"/>
      <c r="K85" s="4"/>
      <c r="L85" s="4"/>
      <c r="M85" s="4"/>
      <c r="N85" s="4"/>
      <c r="O85" s="4"/>
      <c r="P85" s="4"/>
    </row>
    <row r="86" spans="1:16" ht="15.75">
      <c r="A86" s="4"/>
      <c r="B86" s="4"/>
      <c r="C86" s="4"/>
      <c r="D86" s="4"/>
      <c r="E86" s="4"/>
      <c r="F86" s="4"/>
      <c r="G86" s="4"/>
      <c r="H86" s="4"/>
      <c r="I86" s="4"/>
      <c r="J86" s="4"/>
      <c r="K86" s="4"/>
      <c r="L86" s="4"/>
      <c r="M86" s="4"/>
      <c r="N86" s="4"/>
      <c r="O86" s="4"/>
      <c r="P86" s="4"/>
    </row>
    <row r="87" spans="1:16" ht="15.75">
      <c r="A87" s="4"/>
      <c r="B87" s="4"/>
      <c r="C87" s="4"/>
      <c r="D87" s="4"/>
      <c r="E87" s="4"/>
      <c r="F87" s="4"/>
      <c r="G87" s="4"/>
      <c r="H87" s="4"/>
      <c r="I87" s="4"/>
      <c r="J87" s="4"/>
      <c r="K87" s="4"/>
      <c r="L87" s="4"/>
      <c r="M87" s="4"/>
      <c r="N87" s="4"/>
      <c r="O87" s="4"/>
      <c r="P87" s="4"/>
    </row>
    <row r="88" spans="1:16" ht="15.75">
      <c r="A88" s="4"/>
      <c r="B88" s="4"/>
      <c r="C88" s="4"/>
      <c r="D88" s="4"/>
      <c r="E88" s="4"/>
      <c r="F88" s="4"/>
      <c r="G88" s="4"/>
      <c r="H88" s="4"/>
      <c r="I88" s="4"/>
      <c r="J88" s="4"/>
      <c r="K88" s="4"/>
      <c r="L88" s="4"/>
      <c r="M88" s="4"/>
      <c r="N88" s="4"/>
      <c r="O88" s="4"/>
      <c r="P88" s="4"/>
    </row>
    <row r="89" spans="1:16" ht="15.75">
      <c r="A89" s="4"/>
      <c r="B89" s="4"/>
      <c r="C89" s="4"/>
      <c r="D89" s="4"/>
      <c r="E89" s="4"/>
      <c r="F89" s="4"/>
      <c r="G89" s="4"/>
      <c r="H89" s="4"/>
      <c r="I89" s="4"/>
      <c r="J89" s="4"/>
      <c r="K89" s="4"/>
      <c r="L89" s="4"/>
      <c r="M89" s="4"/>
      <c r="N89" s="4"/>
      <c r="O89" s="4"/>
      <c r="P89" s="4"/>
    </row>
    <row r="90" spans="1:16" ht="15.75">
      <c r="A90" s="4"/>
      <c r="B90" s="4"/>
      <c r="C90" s="4"/>
      <c r="D90" s="4"/>
      <c r="E90" s="4"/>
      <c r="F90" s="4"/>
      <c r="G90" s="4"/>
      <c r="H90" s="4"/>
      <c r="I90" s="4"/>
      <c r="J90" s="4"/>
      <c r="K90" s="4"/>
      <c r="L90" s="4"/>
      <c r="M90" s="4"/>
      <c r="N90" s="4"/>
      <c r="O90" s="4"/>
      <c r="P90" s="4"/>
    </row>
    <row r="91" spans="1:16" ht="15.75">
      <c r="A91" s="4"/>
      <c r="B91" s="4"/>
      <c r="C91" s="4"/>
      <c r="D91" s="4"/>
      <c r="E91" s="4"/>
      <c r="F91" s="4"/>
      <c r="G91" s="4"/>
      <c r="H91" s="4"/>
      <c r="I91" s="4"/>
      <c r="J91" s="4"/>
      <c r="K91" s="4"/>
      <c r="L91" s="4"/>
      <c r="M91" s="4"/>
      <c r="N91" s="4"/>
      <c r="O91" s="4"/>
      <c r="P91" s="4"/>
    </row>
    <row r="92" spans="1:16" ht="15.75">
      <c r="A92" s="4"/>
      <c r="B92" s="4"/>
      <c r="C92" s="4"/>
      <c r="D92" s="4"/>
      <c r="E92" s="4"/>
      <c r="F92" s="4"/>
      <c r="G92" s="4"/>
      <c r="H92" s="4"/>
      <c r="I92" s="4"/>
      <c r="J92" s="4"/>
      <c r="K92" s="4"/>
      <c r="L92" s="4"/>
      <c r="M92" s="4"/>
      <c r="N92" s="4"/>
      <c r="O92" s="4"/>
      <c r="P92" s="4"/>
    </row>
    <row r="93" spans="1:16" ht="15.75">
      <c r="A93" s="4"/>
      <c r="B93" s="4"/>
      <c r="C93" s="4"/>
      <c r="D93" s="4"/>
      <c r="E93" s="4"/>
      <c r="F93" s="4"/>
      <c r="G93" s="4"/>
      <c r="H93" s="4"/>
      <c r="I93" s="4"/>
      <c r="J93" s="4"/>
      <c r="K93" s="4"/>
      <c r="L93" s="4"/>
      <c r="M93" s="4"/>
      <c r="N93" s="4"/>
      <c r="O93" s="4"/>
      <c r="P93" s="4"/>
    </row>
    <row r="94" spans="1:16" ht="15.75">
      <c r="A94" s="4"/>
      <c r="B94" s="4"/>
      <c r="C94" s="4"/>
      <c r="D94" s="4"/>
      <c r="E94" s="4"/>
      <c r="F94" s="4"/>
      <c r="G94" s="4"/>
      <c r="H94" s="4"/>
      <c r="I94" s="4"/>
      <c r="J94" s="4"/>
      <c r="K94" s="4"/>
      <c r="L94" s="4"/>
      <c r="M94" s="4"/>
      <c r="N94" s="4"/>
      <c r="O94" s="4"/>
      <c r="P94" s="4"/>
    </row>
    <row r="95" spans="1:16" ht="15.75">
      <c r="A95" s="4"/>
      <c r="B95" s="4"/>
      <c r="C95" s="4"/>
      <c r="D95" s="4"/>
      <c r="E95" s="4"/>
      <c r="F95" s="4"/>
      <c r="G95" s="4"/>
      <c r="H95" s="4"/>
      <c r="I95" s="4"/>
      <c r="J95" s="4"/>
      <c r="K95" s="4"/>
      <c r="L95" s="4"/>
      <c r="M95" s="4"/>
      <c r="N95" s="4"/>
      <c r="O95" s="4"/>
      <c r="P95" s="4"/>
    </row>
    <row r="96" spans="1:16" ht="15.75">
      <c r="A96" s="4"/>
      <c r="B96" s="4"/>
      <c r="C96" s="4"/>
      <c r="D96" s="4"/>
      <c r="E96" s="4"/>
      <c r="F96" s="4"/>
      <c r="G96" s="4"/>
      <c r="H96" s="4"/>
      <c r="I96" s="4"/>
      <c r="J96" s="4"/>
      <c r="K96" s="4"/>
      <c r="L96" s="4"/>
      <c r="M96" s="4"/>
      <c r="N96" s="4"/>
      <c r="O96" s="4"/>
      <c r="P96" s="4"/>
    </row>
    <row r="97" spans="1:16" ht="15.75">
      <c r="A97" s="4"/>
      <c r="B97" s="4"/>
      <c r="C97" s="4"/>
      <c r="D97" s="4"/>
      <c r="E97" s="4"/>
      <c r="F97" s="4"/>
      <c r="G97" s="4"/>
      <c r="H97" s="4"/>
      <c r="I97" s="4"/>
      <c r="J97" s="4"/>
      <c r="K97" s="4"/>
      <c r="L97" s="4"/>
      <c r="M97" s="4"/>
      <c r="N97" s="4"/>
      <c r="O97" s="4"/>
      <c r="P97" s="4"/>
    </row>
    <row r="98" spans="1:16" ht="15.75">
      <c r="A98" s="4"/>
      <c r="B98" s="4"/>
      <c r="C98" s="4"/>
      <c r="D98" s="4"/>
      <c r="E98" s="4"/>
      <c r="F98" s="4"/>
      <c r="G98" s="4"/>
      <c r="H98" s="4"/>
      <c r="I98" s="4"/>
      <c r="J98" s="4"/>
      <c r="K98" s="4"/>
      <c r="L98" s="4"/>
      <c r="M98" s="4"/>
      <c r="N98" s="4"/>
      <c r="O98" s="4"/>
      <c r="P98" s="4"/>
    </row>
    <row r="99" spans="1:16" ht="15.75">
      <c r="A99" s="4"/>
      <c r="B99" s="4"/>
      <c r="C99" s="4"/>
      <c r="D99" s="4"/>
      <c r="E99" s="4"/>
      <c r="F99" s="4"/>
      <c r="G99" s="4"/>
      <c r="H99" s="4"/>
      <c r="I99" s="4"/>
      <c r="J99" s="4"/>
      <c r="K99" s="4"/>
      <c r="L99" s="4"/>
      <c r="M99" s="4"/>
      <c r="N99" s="4"/>
      <c r="O99" s="4"/>
      <c r="P99" s="4"/>
    </row>
    <row r="100" spans="1:16" ht="15.75">
      <c r="A100" s="4"/>
      <c r="B100" s="4"/>
      <c r="C100" s="4"/>
      <c r="D100" s="4"/>
      <c r="E100" s="4"/>
      <c r="F100" s="4"/>
      <c r="G100" s="4"/>
      <c r="H100" s="4"/>
      <c r="I100" s="4"/>
      <c r="J100" s="4"/>
      <c r="K100" s="4"/>
      <c r="L100" s="4"/>
      <c r="M100" s="4"/>
      <c r="N100" s="4"/>
      <c r="O100" s="4"/>
      <c r="P100" s="4"/>
    </row>
    <row r="101" spans="1:16" ht="15.75">
      <c r="A101" s="4"/>
      <c r="B101" s="4"/>
      <c r="C101" s="4"/>
      <c r="D101" s="4"/>
      <c r="E101" s="4"/>
      <c r="F101" s="4"/>
      <c r="G101" s="4"/>
      <c r="H101" s="4"/>
      <c r="I101" s="4"/>
      <c r="J101" s="4"/>
      <c r="K101" s="4"/>
      <c r="L101" s="4"/>
      <c r="M101" s="4"/>
      <c r="N101" s="4"/>
      <c r="O101" s="4"/>
      <c r="P101" s="4"/>
    </row>
    <row r="102" spans="1:16" ht="15.75">
      <c r="A102" s="4"/>
      <c r="B102" s="4"/>
      <c r="C102" s="4"/>
      <c r="D102" s="4"/>
      <c r="E102" s="4"/>
      <c r="F102" s="4"/>
      <c r="G102" s="4"/>
      <c r="H102" s="4"/>
      <c r="I102" s="4"/>
      <c r="J102" s="4"/>
      <c r="K102" s="4"/>
      <c r="L102" s="4"/>
      <c r="M102" s="4"/>
      <c r="N102" s="4"/>
      <c r="O102" s="4"/>
      <c r="P102" s="4"/>
    </row>
    <row r="103" spans="1:16" ht="15.75">
      <c r="A103" s="4"/>
      <c r="B103" s="4"/>
      <c r="C103" s="4"/>
      <c r="D103" s="4"/>
      <c r="E103" s="4"/>
      <c r="F103" s="4"/>
      <c r="G103" s="4"/>
      <c r="H103" s="4"/>
      <c r="I103" s="4"/>
      <c r="J103" s="4"/>
      <c r="K103" s="4"/>
      <c r="L103" s="4"/>
      <c r="M103" s="4"/>
      <c r="N103" s="4"/>
      <c r="O103" s="4"/>
      <c r="P103" s="4"/>
    </row>
    <row r="104" spans="1:16" ht="15.75">
      <c r="A104" s="4"/>
      <c r="B104" s="4"/>
      <c r="C104" s="4"/>
      <c r="D104" s="4"/>
      <c r="E104" s="4"/>
      <c r="F104" s="4"/>
      <c r="G104" s="4"/>
      <c r="H104" s="4"/>
      <c r="I104" s="4"/>
      <c r="J104" s="4"/>
      <c r="K104" s="4"/>
      <c r="L104" s="4"/>
      <c r="M104" s="4"/>
      <c r="N104" s="4"/>
      <c r="O104" s="4"/>
      <c r="P104" s="4"/>
    </row>
    <row r="105" spans="1:16" ht="15.75">
      <c r="A105" s="4"/>
      <c r="B105" s="4"/>
      <c r="C105" s="4"/>
      <c r="D105" s="4"/>
      <c r="E105" s="4"/>
      <c r="F105" s="4"/>
      <c r="G105" s="4"/>
      <c r="H105" s="4"/>
      <c r="I105" s="4"/>
      <c r="J105" s="4"/>
      <c r="K105" s="4"/>
      <c r="L105" s="4"/>
      <c r="M105" s="4"/>
      <c r="N105" s="4"/>
      <c r="O105" s="4"/>
      <c r="P105" s="4"/>
    </row>
    <row r="106" spans="1:16" ht="15.75">
      <c r="A106" s="4"/>
      <c r="B106" s="4"/>
      <c r="C106" s="4"/>
      <c r="D106" s="4"/>
      <c r="E106" s="4"/>
      <c r="F106" s="4"/>
      <c r="G106" s="4"/>
      <c r="H106" s="4"/>
      <c r="I106" s="4"/>
      <c r="J106" s="4"/>
      <c r="K106" s="4"/>
      <c r="L106" s="4"/>
      <c r="M106" s="4"/>
      <c r="N106" s="4"/>
      <c r="O106" s="4"/>
      <c r="P106" s="4"/>
    </row>
    <row r="107" spans="1:16" ht="15.75">
      <c r="A107" s="4"/>
      <c r="B107" s="4"/>
      <c r="C107" s="4"/>
      <c r="D107" s="4"/>
      <c r="E107" s="4"/>
      <c r="F107" s="4"/>
      <c r="G107" s="4"/>
      <c r="H107" s="4"/>
      <c r="I107" s="4"/>
      <c r="J107" s="4"/>
      <c r="K107" s="4"/>
      <c r="L107" s="4"/>
      <c r="M107" s="4"/>
      <c r="N107" s="4"/>
      <c r="O107" s="4"/>
      <c r="P107" s="4"/>
    </row>
    <row r="108" spans="1:16" ht="15.75">
      <c r="A108" s="4"/>
      <c r="B108" s="4"/>
      <c r="C108" s="4"/>
      <c r="D108" s="4"/>
      <c r="E108" s="4"/>
      <c r="F108" s="4"/>
      <c r="G108" s="4"/>
      <c r="H108" s="4"/>
      <c r="I108" s="4"/>
      <c r="J108" s="4"/>
      <c r="K108" s="4"/>
      <c r="L108" s="4"/>
      <c r="M108" s="4"/>
      <c r="N108" s="4"/>
      <c r="O108" s="4"/>
      <c r="P108" s="4"/>
    </row>
    <row r="109" spans="1:16" ht="15.75">
      <c r="A109" s="4"/>
      <c r="B109" s="4"/>
      <c r="C109" s="4"/>
      <c r="D109" s="4"/>
      <c r="E109" s="4"/>
      <c r="F109" s="4"/>
      <c r="G109" s="4"/>
      <c r="H109" s="4"/>
      <c r="I109" s="4"/>
      <c r="J109" s="4"/>
      <c r="K109" s="4"/>
      <c r="L109" s="4"/>
      <c r="M109" s="4"/>
      <c r="N109" s="4"/>
      <c r="O109" s="4"/>
      <c r="P109" s="4"/>
    </row>
    <row r="110" spans="1:16" ht="15.75">
      <c r="A110" s="4"/>
      <c r="B110" s="4"/>
      <c r="C110" s="4"/>
      <c r="D110" s="4"/>
      <c r="E110" s="4"/>
      <c r="F110" s="4"/>
      <c r="G110" s="4"/>
      <c r="H110" s="4"/>
      <c r="I110" s="4"/>
      <c r="J110" s="4"/>
      <c r="K110" s="4"/>
      <c r="L110" s="4"/>
      <c r="M110" s="4"/>
      <c r="N110" s="4"/>
      <c r="O110" s="4"/>
      <c r="P110" s="4"/>
    </row>
    <row r="111" spans="1:16" ht="15.75">
      <c r="A111" s="4"/>
      <c r="B111" s="4"/>
      <c r="C111" s="4"/>
      <c r="D111" s="4"/>
      <c r="E111" s="4"/>
      <c r="F111" s="4"/>
      <c r="G111" s="4"/>
      <c r="H111" s="4"/>
      <c r="I111" s="4"/>
      <c r="J111" s="4"/>
      <c r="K111" s="4"/>
      <c r="L111" s="4"/>
      <c r="M111" s="4"/>
      <c r="N111" s="4"/>
      <c r="O111" s="4"/>
      <c r="P111" s="4"/>
    </row>
    <row r="112" spans="1:16" ht="15.75">
      <c r="A112" s="4"/>
      <c r="B112" s="4"/>
      <c r="C112" s="4"/>
      <c r="D112" s="4"/>
      <c r="E112" s="4"/>
      <c r="F112" s="4"/>
      <c r="G112" s="4"/>
      <c r="H112" s="4"/>
      <c r="I112" s="4"/>
      <c r="J112" s="4"/>
      <c r="K112" s="4"/>
      <c r="L112" s="4"/>
      <c r="M112" s="4"/>
      <c r="N112" s="4"/>
      <c r="O112" s="4"/>
      <c r="P112" s="4"/>
    </row>
    <row r="113" spans="1:16" ht="15.75">
      <c r="A113" s="4"/>
      <c r="B113" s="4"/>
      <c r="C113" s="4"/>
      <c r="D113" s="4"/>
      <c r="E113" s="4"/>
      <c r="F113" s="4"/>
      <c r="G113" s="4"/>
      <c r="H113" s="4"/>
      <c r="I113" s="4"/>
      <c r="J113" s="4"/>
      <c r="K113" s="4"/>
      <c r="L113" s="4"/>
      <c r="M113" s="4"/>
      <c r="N113" s="4"/>
      <c r="O113" s="4"/>
      <c r="P113" s="4"/>
    </row>
  </sheetData>
  <mergeCells count="2">
    <mergeCell ref="C3:F3"/>
    <mergeCell ref="F28:H28"/>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W108"/>
  <sheetViews>
    <sheetView workbookViewId="0" topLeftCell="A1">
      <selection activeCell="L24" sqref="L24"/>
    </sheetView>
  </sheetViews>
  <sheetFormatPr defaultColWidth="8.796875" defaultRowHeight="15"/>
  <cols>
    <col min="1" max="1" width="3.19921875" style="0" customWidth="1"/>
    <col min="2" max="2" width="17.19921875" style="0" customWidth="1"/>
    <col min="3" max="3" width="4.3984375" style="0" customWidth="1"/>
    <col min="4" max="4" width="5" style="0" customWidth="1"/>
    <col min="5" max="5" width="4.3984375" style="0" customWidth="1"/>
    <col min="6" max="6" width="5.09765625" style="0" customWidth="1"/>
    <col min="7" max="7" width="4.3984375" style="0" customWidth="1"/>
    <col min="8" max="9" width="4.8984375" style="0" customWidth="1"/>
    <col min="10" max="10" width="5.19921875" style="0" customWidth="1"/>
    <col min="11" max="11" width="4.5" style="0" customWidth="1"/>
    <col min="12" max="12" width="5" style="0" customWidth="1"/>
    <col min="13" max="13" width="4.69921875" style="0" customWidth="1"/>
    <col min="14" max="14" width="5.19921875" style="0" customWidth="1"/>
    <col min="15" max="15" width="4.8984375" style="0" customWidth="1"/>
    <col min="16" max="16" width="5.3984375" style="0" customWidth="1"/>
    <col min="17" max="17" width="7.09765625" style="0" customWidth="1"/>
    <col min="18" max="18" width="12.3984375" style="0" customWidth="1"/>
    <col min="19" max="19" width="12.09765625" style="0" customWidth="1"/>
  </cols>
  <sheetData>
    <row r="1" spans="18:19" ht="15.75">
      <c r="R1" s="13" t="s">
        <v>155</v>
      </c>
      <c r="S1" s="17"/>
    </row>
    <row r="2" spans="18:19" ht="15.75">
      <c r="R2" s="13"/>
      <c r="S2" s="17"/>
    </row>
    <row r="3" spans="1:23" s="56" customFormat="1" ht="16.5">
      <c r="A3" s="53" t="s">
        <v>156</v>
      </c>
      <c r="B3" s="53"/>
      <c r="C3" s="53"/>
      <c r="D3" s="54"/>
      <c r="E3" s="54"/>
      <c r="F3" s="54"/>
      <c r="G3" s="54"/>
      <c r="H3" s="54"/>
      <c r="I3" s="54"/>
      <c r="J3" s="54"/>
      <c r="K3" s="54"/>
      <c r="L3" s="53"/>
      <c r="M3" s="53"/>
      <c r="P3" s="57"/>
      <c r="Q3" s="57"/>
      <c r="R3" s="57"/>
      <c r="S3" s="55"/>
      <c r="T3" s="55"/>
      <c r="U3" s="55"/>
      <c r="V3" s="57"/>
      <c r="W3" s="57"/>
    </row>
    <row r="4" spans="1:23" s="56" customFormat="1" ht="16.5">
      <c r="A4" s="58" t="s">
        <v>157</v>
      </c>
      <c r="B4" s="58"/>
      <c r="C4" s="57"/>
      <c r="D4" s="99" t="s">
        <v>17</v>
      </c>
      <c r="E4" s="100"/>
      <c r="F4" s="100"/>
      <c r="G4" s="100"/>
      <c r="H4" s="100"/>
      <c r="I4" s="100"/>
      <c r="J4" s="100"/>
      <c r="K4" s="100"/>
      <c r="L4" s="100"/>
      <c r="M4" s="100"/>
      <c r="N4" s="100"/>
      <c r="O4" s="24"/>
      <c r="P4" s="57"/>
      <c r="Q4" s="57"/>
      <c r="R4" s="57"/>
      <c r="S4" s="55"/>
      <c r="T4" s="55"/>
      <c r="U4" s="55"/>
      <c r="V4" s="57"/>
      <c r="W4" s="57"/>
    </row>
    <row r="5" spans="1:23" ht="15.75">
      <c r="A5" s="4"/>
      <c r="B5" s="4"/>
      <c r="C5" s="4"/>
      <c r="D5" s="4"/>
      <c r="E5" s="4"/>
      <c r="F5" s="4"/>
      <c r="G5" s="4"/>
      <c r="H5" s="4"/>
      <c r="I5" s="4"/>
      <c r="J5" s="4"/>
      <c r="K5" s="4"/>
      <c r="L5" s="4"/>
      <c r="M5" s="4"/>
      <c r="N5" s="4"/>
      <c r="O5" s="4"/>
      <c r="P5" s="4"/>
      <c r="Q5" s="4"/>
      <c r="R5" s="4"/>
      <c r="S5" s="10"/>
      <c r="T5" s="10"/>
      <c r="U5" s="10"/>
      <c r="V5" s="4"/>
      <c r="W5" s="4"/>
    </row>
    <row r="6" spans="1:23" ht="17.25" customHeight="1">
      <c r="A6" s="101" t="s">
        <v>2</v>
      </c>
      <c r="B6" s="101" t="s">
        <v>18</v>
      </c>
      <c r="C6" s="104" t="s">
        <v>19</v>
      </c>
      <c r="D6" s="105"/>
      <c r="E6" s="105"/>
      <c r="F6" s="105"/>
      <c r="G6" s="105"/>
      <c r="H6" s="105"/>
      <c r="I6" s="105"/>
      <c r="J6" s="105"/>
      <c r="K6" s="105"/>
      <c r="L6" s="105"/>
      <c r="M6" s="105"/>
      <c r="N6" s="105"/>
      <c r="O6" s="105"/>
      <c r="P6" s="106"/>
      <c r="Q6" s="107" t="s">
        <v>78</v>
      </c>
      <c r="R6" s="107" t="s">
        <v>20</v>
      </c>
      <c r="S6" s="101" t="s">
        <v>15</v>
      </c>
      <c r="T6" s="10"/>
      <c r="U6" s="10"/>
      <c r="V6" s="4"/>
      <c r="W6" s="4"/>
    </row>
    <row r="7" spans="1:23" ht="19.5" customHeight="1">
      <c r="A7" s="102"/>
      <c r="B7" s="102"/>
      <c r="C7" s="97" t="s">
        <v>21</v>
      </c>
      <c r="D7" s="111"/>
      <c r="E7" s="111"/>
      <c r="F7" s="111"/>
      <c r="G7" s="111"/>
      <c r="H7" s="98"/>
      <c r="I7" s="112" t="s">
        <v>22</v>
      </c>
      <c r="J7" s="113"/>
      <c r="K7" s="113"/>
      <c r="L7" s="113"/>
      <c r="M7" s="113"/>
      <c r="N7" s="113"/>
      <c r="O7" s="113"/>
      <c r="P7" s="114"/>
      <c r="Q7" s="108"/>
      <c r="R7" s="108"/>
      <c r="S7" s="102"/>
      <c r="T7" s="10"/>
      <c r="U7" s="10"/>
      <c r="V7" s="4"/>
      <c r="W7" s="4"/>
    </row>
    <row r="8" spans="1:23" ht="19.5" customHeight="1">
      <c r="A8" s="102"/>
      <c r="B8" s="102"/>
      <c r="C8" s="97" t="s">
        <v>23</v>
      </c>
      <c r="D8" s="98"/>
      <c r="E8" s="97" t="s">
        <v>24</v>
      </c>
      <c r="F8" s="98"/>
      <c r="G8" s="97" t="s">
        <v>25</v>
      </c>
      <c r="H8" s="98"/>
      <c r="I8" s="97" t="s">
        <v>23</v>
      </c>
      <c r="J8" s="98"/>
      <c r="K8" s="97" t="s">
        <v>26</v>
      </c>
      <c r="L8" s="98"/>
      <c r="M8" s="97" t="s">
        <v>27</v>
      </c>
      <c r="N8" s="98"/>
      <c r="O8" s="97" t="s">
        <v>28</v>
      </c>
      <c r="P8" s="98"/>
      <c r="Q8" s="108"/>
      <c r="R8" s="108"/>
      <c r="S8" s="102"/>
      <c r="T8" s="10"/>
      <c r="U8" s="10"/>
      <c r="V8" s="4"/>
      <c r="W8" s="4"/>
    </row>
    <row r="9" spans="1:23" ht="15.75">
      <c r="A9" s="103"/>
      <c r="B9" s="103"/>
      <c r="C9" s="18" t="s">
        <v>29</v>
      </c>
      <c r="D9" s="18" t="s">
        <v>30</v>
      </c>
      <c r="E9" s="18" t="s">
        <v>29</v>
      </c>
      <c r="F9" s="18" t="s">
        <v>30</v>
      </c>
      <c r="G9" s="18" t="s">
        <v>29</v>
      </c>
      <c r="H9" s="18" t="s">
        <v>30</v>
      </c>
      <c r="I9" s="18" t="s">
        <v>29</v>
      </c>
      <c r="J9" s="18" t="s">
        <v>30</v>
      </c>
      <c r="K9" s="18" t="s">
        <v>29</v>
      </c>
      <c r="L9" s="18" t="s">
        <v>30</v>
      </c>
      <c r="M9" s="18" t="s">
        <v>29</v>
      </c>
      <c r="N9" s="18" t="s">
        <v>30</v>
      </c>
      <c r="O9" s="18" t="s">
        <v>29</v>
      </c>
      <c r="P9" s="18" t="s">
        <v>30</v>
      </c>
      <c r="Q9" s="109"/>
      <c r="R9" s="109"/>
      <c r="S9" s="103"/>
      <c r="T9" s="10"/>
      <c r="U9" s="10"/>
      <c r="V9" s="4"/>
      <c r="W9" s="4"/>
    </row>
    <row r="10" spans="1:23" ht="15.75">
      <c r="A10" s="8">
        <v>1</v>
      </c>
      <c r="B10" s="9" t="s">
        <v>112</v>
      </c>
      <c r="C10" s="9"/>
      <c r="D10" s="9"/>
      <c r="E10" s="9">
        <v>1</v>
      </c>
      <c r="F10" s="9">
        <v>214</v>
      </c>
      <c r="G10" s="9"/>
      <c r="H10" s="9"/>
      <c r="I10" s="9"/>
      <c r="J10" s="9"/>
      <c r="K10" s="9"/>
      <c r="L10" s="9"/>
      <c r="M10" s="9">
        <v>3</v>
      </c>
      <c r="N10" s="9">
        <v>45</v>
      </c>
      <c r="O10" s="9"/>
      <c r="P10" s="9"/>
      <c r="Q10" s="19">
        <v>20</v>
      </c>
      <c r="R10" s="19">
        <f>N10+L10+H10+F10+Q10</f>
        <v>279</v>
      </c>
      <c r="S10" s="9"/>
      <c r="T10" s="10"/>
      <c r="U10" s="10"/>
      <c r="V10" s="4"/>
      <c r="W10" s="4"/>
    </row>
    <row r="11" spans="1:23" ht="15.75">
      <c r="A11" s="8">
        <v>2</v>
      </c>
      <c r="B11" s="9" t="s">
        <v>113</v>
      </c>
      <c r="C11" s="9"/>
      <c r="D11" s="9"/>
      <c r="E11" s="9">
        <v>1</v>
      </c>
      <c r="F11" s="9">
        <v>214</v>
      </c>
      <c r="G11" s="9"/>
      <c r="H11" s="8"/>
      <c r="I11" s="8"/>
      <c r="J11" s="9"/>
      <c r="K11" s="9"/>
      <c r="L11" s="9"/>
      <c r="M11" s="9">
        <v>2</v>
      </c>
      <c r="N11" s="9">
        <v>30</v>
      </c>
      <c r="O11" s="9"/>
      <c r="P11" s="9"/>
      <c r="Q11" s="19"/>
      <c r="R11" s="19">
        <f aca="true" t="shared" si="0" ref="R11:R19">N11+L11+H11+F11+Q11</f>
        <v>244</v>
      </c>
      <c r="S11" s="9"/>
      <c r="T11" s="10"/>
      <c r="U11" s="10"/>
      <c r="V11" s="4"/>
      <c r="W11" s="4"/>
    </row>
    <row r="12" spans="1:23" ht="15.75">
      <c r="A12" s="8">
        <v>3</v>
      </c>
      <c r="B12" s="9" t="s">
        <v>114</v>
      </c>
      <c r="C12" s="9"/>
      <c r="D12" s="9"/>
      <c r="E12" s="9"/>
      <c r="F12" s="9"/>
      <c r="G12" s="9"/>
      <c r="H12" s="9"/>
      <c r="I12" s="9"/>
      <c r="J12" s="9"/>
      <c r="K12" s="9"/>
      <c r="L12" s="9"/>
      <c r="M12" s="9">
        <v>2</v>
      </c>
      <c r="N12" s="9">
        <v>30</v>
      </c>
      <c r="O12" s="9"/>
      <c r="P12" s="9"/>
      <c r="Q12" s="19">
        <v>20</v>
      </c>
      <c r="R12" s="19">
        <f t="shared" si="0"/>
        <v>50</v>
      </c>
      <c r="S12" s="9"/>
      <c r="T12" s="10"/>
      <c r="U12" s="10"/>
      <c r="V12" s="4"/>
      <c r="W12" s="4"/>
    </row>
    <row r="13" spans="1:23" ht="15.75">
      <c r="A13" s="9">
        <v>4</v>
      </c>
      <c r="B13" s="9" t="s">
        <v>115</v>
      </c>
      <c r="C13" s="9"/>
      <c r="D13" s="9"/>
      <c r="E13" s="9"/>
      <c r="F13" s="9"/>
      <c r="G13" s="9"/>
      <c r="H13" s="9"/>
      <c r="I13" s="9"/>
      <c r="J13" s="9"/>
      <c r="K13" s="9"/>
      <c r="L13" s="9"/>
      <c r="M13" s="9"/>
      <c r="N13" s="9"/>
      <c r="O13" s="9"/>
      <c r="P13" s="9"/>
      <c r="Q13" s="19"/>
      <c r="R13" s="19">
        <f t="shared" si="0"/>
        <v>0</v>
      </c>
      <c r="S13" s="9"/>
      <c r="T13" s="10"/>
      <c r="U13" s="10"/>
      <c r="V13" s="4"/>
      <c r="W13" s="4"/>
    </row>
    <row r="14" spans="1:23" ht="15.75">
      <c r="A14" s="9">
        <v>5</v>
      </c>
      <c r="B14" s="9" t="s">
        <v>116</v>
      </c>
      <c r="C14" s="9"/>
      <c r="D14" s="9"/>
      <c r="E14" s="9"/>
      <c r="F14" s="9"/>
      <c r="G14" s="9"/>
      <c r="H14" s="9"/>
      <c r="I14" s="9"/>
      <c r="J14" s="9"/>
      <c r="K14" s="9"/>
      <c r="L14" s="9"/>
      <c r="M14" s="9">
        <v>3</v>
      </c>
      <c r="N14" s="9">
        <v>45</v>
      </c>
      <c r="O14" s="9"/>
      <c r="P14" s="9"/>
      <c r="Q14" s="19">
        <v>20</v>
      </c>
      <c r="R14" s="19">
        <f t="shared" si="0"/>
        <v>65</v>
      </c>
      <c r="S14" s="9"/>
      <c r="T14" s="10"/>
      <c r="U14" s="10"/>
      <c r="V14" s="4"/>
      <c r="W14" s="4"/>
    </row>
    <row r="15" spans="1:23" ht="15.75">
      <c r="A15" s="9">
        <v>6</v>
      </c>
      <c r="B15" s="9" t="s">
        <v>117</v>
      </c>
      <c r="C15" s="9"/>
      <c r="D15" s="9"/>
      <c r="E15" s="9"/>
      <c r="F15" s="9"/>
      <c r="G15" s="9"/>
      <c r="H15" s="9"/>
      <c r="I15" s="9"/>
      <c r="J15" s="9"/>
      <c r="K15" s="9"/>
      <c r="L15" s="9"/>
      <c r="M15" s="9">
        <v>3</v>
      </c>
      <c r="N15" s="9">
        <v>45</v>
      </c>
      <c r="O15" s="9"/>
      <c r="P15" s="9"/>
      <c r="Q15" s="19"/>
      <c r="R15" s="19">
        <f t="shared" si="0"/>
        <v>45</v>
      </c>
      <c r="S15" s="9"/>
      <c r="T15" s="10"/>
      <c r="U15" s="10"/>
      <c r="V15" s="4"/>
      <c r="W15" s="4"/>
    </row>
    <row r="16" spans="1:23" ht="15.75">
      <c r="A16" s="9">
        <v>7</v>
      </c>
      <c r="B16" s="9" t="s">
        <v>118</v>
      </c>
      <c r="C16" s="9"/>
      <c r="D16" s="9"/>
      <c r="E16" s="9"/>
      <c r="F16" s="9"/>
      <c r="G16" s="9"/>
      <c r="H16" s="9"/>
      <c r="I16" s="9"/>
      <c r="J16" s="9"/>
      <c r="K16" s="9"/>
      <c r="L16" s="9"/>
      <c r="M16" s="9">
        <v>3</v>
      </c>
      <c r="N16" s="9">
        <v>45</v>
      </c>
      <c r="O16" s="9"/>
      <c r="P16" s="9"/>
      <c r="Q16" s="19">
        <v>20</v>
      </c>
      <c r="R16" s="19">
        <f t="shared" si="0"/>
        <v>65</v>
      </c>
      <c r="S16" s="9"/>
      <c r="T16" s="10"/>
      <c r="U16" s="10"/>
      <c r="V16" s="4"/>
      <c r="W16" s="4"/>
    </row>
    <row r="17" spans="1:23" ht="15.75">
      <c r="A17" s="9">
        <v>8</v>
      </c>
      <c r="B17" s="9" t="s">
        <v>119</v>
      </c>
      <c r="C17" s="9"/>
      <c r="D17" s="9"/>
      <c r="E17" s="9"/>
      <c r="F17" s="9"/>
      <c r="G17" s="9"/>
      <c r="H17" s="9"/>
      <c r="I17" s="9"/>
      <c r="J17" s="9"/>
      <c r="K17" s="9"/>
      <c r="L17" s="9"/>
      <c r="M17" s="9"/>
      <c r="N17" s="9"/>
      <c r="O17" s="9"/>
      <c r="P17" s="9"/>
      <c r="Q17" s="19"/>
      <c r="R17" s="19">
        <f t="shared" si="0"/>
        <v>0</v>
      </c>
      <c r="S17" s="9"/>
      <c r="T17" s="10"/>
      <c r="U17" s="10"/>
      <c r="V17" s="4"/>
      <c r="W17" s="4"/>
    </row>
    <row r="18" spans="1:23" ht="15.75">
      <c r="A18" s="9">
        <v>9</v>
      </c>
      <c r="B18" s="9" t="s">
        <v>120</v>
      </c>
      <c r="C18" s="9"/>
      <c r="D18" s="9"/>
      <c r="E18" s="9"/>
      <c r="F18" s="9"/>
      <c r="G18" s="9"/>
      <c r="H18" s="9"/>
      <c r="I18" s="9"/>
      <c r="J18" s="9"/>
      <c r="K18" s="9"/>
      <c r="L18" s="9"/>
      <c r="M18" s="9"/>
      <c r="N18" s="9"/>
      <c r="O18" s="9"/>
      <c r="P18" s="9"/>
      <c r="Q18" s="19"/>
      <c r="R18" s="19">
        <f t="shared" si="0"/>
        <v>0</v>
      </c>
      <c r="S18" s="9"/>
      <c r="T18" s="10"/>
      <c r="U18" s="10"/>
      <c r="V18" s="4"/>
      <c r="W18" s="4"/>
    </row>
    <row r="19" spans="1:23" ht="15.75">
      <c r="A19" s="9">
        <v>10</v>
      </c>
      <c r="B19" s="9" t="s">
        <v>121</v>
      </c>
      <c r="C19" s="9"/>
      <c r="D19" s="9"/>
      <c r="E19" s="9"/>
      <c r="F19" s="9"/>
      <c r="G19" s="9"/>
      <c r="H19" s="9"/>
      <c r="I19" s="9"/>
      <c r="J19" s="9"/>
      <c r="K19" s="9"/>
      <c r="L19" s="9"/>
      <c r="M19" s="9"/>
      <c r="N19" s="9"/>
      <c r="O19" s="9"/>
      <c r="P19" s="9"/>
      <c r="Q19" s="19"/>
      <c r="R19" s="19">
        <f t="shared" si="0"/>
        <v>0</v>
      </c>
      <c r="S19" s="9"/>
      <c r="T19" s="10"/>
      <c r="U19" s="10"/>
      <c r="V19" s="4"/>
      <c r="W19" s="4"/>
    </row>
    <row r="20" spans="1:23" s="17" customFormat="1" ht="15.75">
      <c r="A20" s="59"/>
      <c r="B20" s="59" t="s">
        <v>158</v>
      </c>
      <c r="C20" s="60">
        <f aca="true" t="shared" si="1" ref="C20:R20">SUM(C10:C19)</f>
        <v>0</v>
      </c>
      <c r="D20" s="60">
        <f t="shared" si="1"/>
        <v>0</v>
      </c>
      <c r="E20" s="60">
        <f t="shared" si="1"/>
        <v>2</v>
      </c>
      <c r="F20" s="60">
        <f t="shared" si="1"/>
        <v>428</v>
      </c>
      <c r="G20" s="60">
        <f t="shared" si="1"/>
        <v>0</v>
      </c>
      <c r="H20" s="60">
        <f t="shared" si="1"/>
        <v>0</v>
      </c>
      <c r="I20" s="60">
        <f t="shared" si="1"/>
        <v>0</v>
      </c>
      <c r="J20" s="60">
        <f t="shared" si="1"/>
        <v>0</v>
      </c>
      <c r="K20" s="60">
        <f t="shared" si="1"/>
        <v>0</v>
      </c>
      <c r="L20" s="60">
        <f t="shared" si="1"/>
        <v>0</v>
      </c>
      <c r="M20" s="60">
        <f t="shared" si="1"/>
        <v>16</v>
      </c>
      <c r="N20" s="60">
        <f t="shared" si="1"/>
        <v>240</v>
      </c>
      <c r="O20" s="60">
        <f t="shared" si="1"/>
        <v>0</v>
      </c>
      <c r="P20" s="60">
        <f t="shared" si="1"/>
        <v>0</v>
      </c>
      <c r="Q20" s="60">
        <f t="shared" si="1"/>
        <v>80</v>
      </c>
      <c r="R20" s="60">
        <f t="shared" si="1"/>
        <v>748</v>
      </c>
      <c r="S20" s="59"/>
      <c r="T20" s="13"/>
      <c r="U20" s="13"/>
      <c r="V20" s="5"/>
      <c r="W20" s="5"/>
    </row>
    <row r="21" spans="1:23" ht="15.75">
      <c r="A21" s="10"/>
      <c r="B21" s="10"/>
      <c r="C21" s="10"/>
      <c r="D21" s="10"/>
      <c r="E21" s="10"/>
      <c r="F21" s="10"/>
      <c r="G21" s="10"/>
      <c r="H21" s="10"/>
      <c r="I21" s="10"/>
      <c r="J21" s="10"/>
      <c r="K21" s="10"/>
      <c r="L21" s="10"/>
      <c r="M21" s="10"/>
      <c r="N21" s="10"/>
      <c r="O21" s="10"/>
      <c r="P21" s="10"/>
      <c r="Q21" s="10"/>
      <c r="R21" s="10"/>
      <c r="S21" s="10"/>
      <c r="T21" s="10"/>
      <c r="U21" s="4"/>
      <c r="V21" s="4"/>
      <c r="W21" s="4"/>
    </row>
    <row r="22" spans="1:23" ht="15.75">
      <c r="A22" s="10"/>
      <c r="C22" s="10"/>
      <c r="D22" s="10"/>
      <c r="E22" s="10"/>
      <c r="F22" s="10"/>
      <c r="G22" s="10"/>
      <c r="H22" s="110"/>
      <c r="I22" s="110"/>
      <c r="J22" s="110"/>
      <c r="K22" s="110"/>
      <c r="L22" s="110"/>
      <c r="M22" s="14"/>
      <c r="N22" s="11" t="s">
        <v>131</v>
      </c>
      <c r="O22" s="11"/>
      <c r="P22" s="11"/>
      <c r="Q22" s="11"/>
      <c r="R22" s="11"/>
      <c r="S22" s="11"/>
      <c r="T22" s="10"/>
      <c r="U22" s="4"/>
      <c r="V22" s="4"/>
      <c r="W22" s="4"/>
    </row>
    <row r="23" spans="1:23" ht="15.75">
      <c r="A23" s="10"/>
      <c r="B23" s="12" t="s">
        <v>12</v>
      </c>
      <c r="C23" s="13"/>
      <c r="D23" s="13"/>
      <c r="E23" s="13"/>
      <c r="F23" s="13"/>
      <c r="G23" s="13"/>
      <c r="H23" s="13"/>
      <c r="I23" s="13"/>
      <c r="J23" s="16"/>
      <c r="K23" s="16"/>
      <c r="L23" s="16"/>
      <c r="M23" s="16"/>
      <c r="N23" s="10"/>
      <c r="O23" s="10"/>
      <c r="P23" s="10" t="s">
        <v>31</v>
      </c>
      <c r="Q23" s="10"/>
      <c r="R23" s="13"/>
      <c r="S23" s="13"/>
      <c r="T23" s="10"/>
      <c r="U23" s="4"/>
      <c r="V23" s="4"/>
      <c r="W23" s="4"/>
    </row>
    <row r="24" spans="1:23" ht="15.75">
      <c r="A24" s="10"/>
      <c r="B24" s="11" t="s">
        <v>32</v>
      </c>
      <c r="C24" s="10"/>
      <c r="D24" s="10"/>
      <c r="E24" s="10"/>
      <c r="F24" s="10"/>
      <c r="G24" s="10"/>
      <c r="H24" s="10"/>
      <c r="I24" s="10"/>
      <c r="J24" s="10"/>
      <c r="K24" s="10"/>
      <c r="L24" s="10"/>
      <c r="M24" s="10"/>
      <c r="N24" s="10"/>
      <c r="O24" s="10"/>
      <c r="P24" s="10"/>
      <c r="Q24" s="10"/>
      <c r="R24" s="11" t="s">
        <v>33</v>
      </c>
      <c r="S24" s="11"/>
      <c r="T24" s="10"/>
      <c r="U24" s="4"/>
      <c r="V24" s="4"/>
      <c r="W24" s="4"/>
    </row>
    <row r="25" spans="1:23" ht="15.75">
      <c r="A25" s="10"/>
      <c r="B25" s="10"/>
      <c r="C25" s="10"/>
      <c r="D25" s="10"/>
      <c r="E25" s="10"/>
      <c r="F25" s="10"/>
      <c r="G25" s="10"/>
      <c r="H25" s="10"/>
      <c r="I25" s="10"/>
      <c r="J25" s="10"/>
      <c r="K25" s="10"/>
      <c r="L25" s="10"/>
      <c r="M25" s="10"/>
      <c r="N25" s="10"/>
      <c r="O25" s="10"/>
      <c r="P25" s="10"/>
      <c r="Q25" s="10"/>
      <c r="R25" s="10"/>
      <c r="S25" s="10"/>
      <c r="T25" s="10"/>
      <c r="U25" s="4"/>
      <c r="V25" s="4"/>
      <c r="W25" s="4"/>
    </row>
    <row r="26" spans="1:23" ht="41.25" customHeight="1">
      <c r="A26" s="10"/>
      <c r="B26" s="10"/>
      <c r="C26" s="10"/>
      <c r="D26" s="10"/>
      <c r="E26" s="10"/>
      <c r="F26" s="10"/>
      <c r="G26" s="10"/>
      <c r="H26" s="10"/>
      <c r="I26" s="10"/>
      <c r="J26" s="10"/>
      <c r="K26" s="10"/>
      <c r="L26" s="10"/>
      <c r="M26" s="10"/>
      <c r="N26" s="10"/>
      <c r="O26" s="10"/>
      <c r="P26" s="10"/>
      <c r="Q26" s="10"/>
      <c r="R26" s="10"/>
      <c r="S26" s="10"/>
      <c r="T26" s="10"/>
      <c r="U26" s="4"/>
      <c r="V26" s="4"/>
      <c r="W26" s="4"/>
    </row>
    <row r="27" spans="1:23" s="17" customFormat="1" ht="15.75">
      <c r="A27" s="13"/>
      <c r="B27" s="13" t="s">
        <v>152</v>
      </c>
      <c r="C27" s="13"/>
      <c r="D27" s="13"/>
      <c r="E27" s="13"/>
      <c r="F27" s="13"/>
      <c r="G27" s="13"/>
      <c r="H27" s="13"/>
      <c r="I27" s="13"/>
      <c r="J27" s="13"/>
      <c r="K27" s="13"/>
      <c r="L27" s="13"/>
      <c r="M27" s="13"/>
      <c r="N27" s="13"/>
      <c r="O27" s="13"/>
      <c r="P27" s="13"/>
      <c r="Q27" s="13" t="s">
        <v>112</v>
      </c>
      <c r="R27" s="13"/>
      <c r="S27" s="13"/>
      <c r="T27" s="13"/>
      <c r="U27" s="5"/>
      <c r="V27" s="5"/>
      <c r="W27" s="5"/>
    </row>
    <row r="28" spans="1:23" ht="15.75">
      <c r="A28" s="10"/>
      <c r="B28" s="10"/>
      <c r="C28" s="10"/>
      <c r="D28" s="10"/>
      <c r="E28" s="10"/>
      <c r="F28" s="10"/>
      <c r="G28" s="10"/>
      <c r="H28" s="10"/>
      <c r="I28" s="10"/>
      <c r="J28" s="10"/>
      <c r="K28" s="10"/>
      <c r="L28" s="10"/>
      <c r="M28" s="10"/>
      <c r="N28" s="10"/>
      <c r="O28" s="10"/>
      <c r="P28" s="10"/>
      <c r="Q28" s="10"/>
      <c r="R28" s="10"/>
      <c r="S28" s="10"/>
      <c r="T28" s="10"/>
      <c r="U28" s="4"/>
      <c r="V28" s="4"/>
      <c r="W28" s="4"/>
    </row>
    <row r="29" spans="1:23" ht="15.75">
      <c r="A29" s="10"/>
      <c r="B29" s="10"/>
      <c r="C29" s="10"/>
      <c r="D29" s="10"/>
      <c r="E29" s="10"/>
      <c r="F29" s="10"/>
      <c r="G29" s="10"/>
      <c r="H29" s="10"/>
      <c r="I29" s="10"/>
      <c r="J29" s="10"/>
      <c r="K29" s="10"/>
      <c r="L29" s="10"/>
      <c r="M29" s="10"/>
      <c r="N29" s="10"/>
      <c r="O29" s="10"/>
      <c r="P29" s="10"/>
      <c r="Q29" s="10"/>
      <c r="R29" s="10"/>
      <c r="S29" s="10"/>
      <c r="T29" s="10"/>
      <c r="U29" s="4"/>
      <c r="V29" s="4"/>
      <c r="W29" s="4"/>
    </row>
    <row r="30" spans="1:23" ht="15.75">
      <c r="A30" s="10"/>
      <c r="B30" s="10"/>
      <c r="C30" s="10"/>
      <c r="D30" s="10"/>
      <c r="E30" s="10"/>
      <c r="F30" s="10"/>
      <c r="G30" s="10"/>
      <c r="H30" s="10"/>
      <c r="I30" s="10"/>
      <c r="J30" s="10"/>
      <c r="K30" s="10"/>
      <c r="L30" s="10"/>
      <c r="M30" s="10"/>
      <c r="N30" s="10"/>
      <c r="O30" s="10"/>
      <c r="P30" s="10"/>
      <c r="Q30" s="10"/>
      <c r="R30" s="10"/>
      <c r="S30" s="10"/>
      <c r="T30" s="10"/>
      <c r="U30" s="4"/>
      <c r="V30" s="4"/>
      <c r="W30" s="4"/>
    </row>
    <row r="31" spans="1:23" ht="15.75">
      <c r="A31" s="10"/>
      <c r="B31" s="10"/>
      <c r="C31" s="10"/>
      <c r="D31" s="10"/>
      <c r="E31" s="10"/>
      <c r="F31" s="10"/>
      <c r="G31" s="10"/>
      <c r="H31" s="10"/>
      <c r="I31" s="10"/>
      <c r="J31" s="10"/>
      <c r="K31" s="10"/>
      <c r="L31" s="10"/>
      <c r="M31" s="10"/>
      <c r="N31" s="10"/>
      <c r="O31" s="10"/>
      <c r="P31" s="10"/>
      <c r="Q31" s="10"/>
      <c r="R31" s="10"/>
      <c r="S31" s="10"/>
      <c r="T31" s="10"/>
      <c r="U31" s="4"/>
      <c r="V31" s="4"/>
      <c r="W31" s="4"/>
    </row>
    <row r="32" spans="1:23" ht="15.75">
      <c r="A32" s="4"/>
      <c r="B32" s="4"/>
      <c r="C32" s="4"/>
      <c r="D32" s="4"/>
      <c r="E32" s="4"/>
      <c r="F32" s="4"/>
      <c r="G32" s="4"/>
      <c r="H32" s="4"/>
      <c r="I32" s="4"/>
      <c r="J32" s="4"/>
      <c r="K32" s="4"/>
      <c r="L32" s="4"/>
      <c r="M32" s="4"/>
      <c r="N32" s="4"/>
      <c r="O32" s="4"/>
      <c r="P32" s="4"/>
      <c r="Q32" s="4"/>
      <c r="R32" s="4"/>
      <c r="S32" s="4"/>
      <c r="T32" s="4"/>
      <c r="U32" s="4"/>
      <c r="V32" s="4"/>
      <c r="W32" s="4"/>
    </row>
    <row r="33" spans="1:23" ht="15.75">
      <c r="A33" s="4"/>
      <c r="B33" s="4"/>
      <c r="C33" s="4"/>
      <c r="D33" s="4"/>
      <c r="E33" s="4"/>
      <c r="F33" s="4"/>
      <c r="G33" s="4"/>
      <c r="H33" s="4"/>
      <c r="I33" s="4"/>
      <c r="J33" s="4"/>
      <c r="K33" s="4"/>
      <c r="L33" s="4"/>
      <c r="M33" s="4"/>
      <c r="N33" s="4"/>
      <c r="O33" s="4"/>
      <c r="P33" s="4"/>
      <c r="Q33" s="4"/>
      <c r="R33" s="4"/>
      <c r="S33" s="4"/>
      <c r="T33" s="4"/>
      <c r="U33" s="4"/>
      <c r="V33" s="4"/>
      <c r="W33" s="4"/>
    </row>
    <row r="34" spans="1:23" ht="15.75">
      <c r="A34" s="4"/>
      <c r="B34" s="4"/>
      <c r="C34" s="4"/>
      <c r="D34" s="4"/>
      <c r="E34" s="4"/>
      <c r="F34" s="4"/>
      <c r="G34" s="4"/>
      <c r="H34" s="4"/>
      <c r="I34" s="4"/>
      <c r="J34" s="4"/>
      <c r="K34" s="4"/>
      <c r="L34" s="4"/>
      <c r="M34" s="4"/>
      <c r="N34" s="4"/>
      <c r="O34" s="4"/>
      <c r="P34" s="4"/>
      <c r="Q34" s="4"/>
      <c r="R34" s="4"/>
      <c r="S34" s="4"/>
      <c r="T34" s="4"/>
      <c r="U34" s="4"/>
      <c r="V34" s="4"/>
      <c r="W34" s="4"/>
    </row>
    <row r="35" spans="1:23" ht="15.75">
      <c r="A35" s="4"/>
      <c r="B35" s="4"/>
      <c r="C35" s="4"/>
      <c r="D35" s="4"/>
      <c r="E35" s="4"/>
      <c r="F35" s="4"/>
      <c r="G35" s="4"/>
      <c r="H35" s="4"/>
      <c r="I35" s="4"/>
      <c r="J35" s="4"/>
      <c r="K35" s="4"/>
      <c r="L35" s="4"/>
      <c r="M35" s="4"/>
      <c r="N35" s="4"/>
      <c r="O35" s="4"/>
      <c r="P35" s="4"/>
      <c r="Q35" s="4"/>
      <c r="R35" s="4"/>
      <c r="S35" s="4"/>
      <c r="T35" s="4"/>
      <c r="U35" s="4"/>
      <c r="V35" s="4"/>
      <c r="W35" s="4"/>
    </row>
    <row r="36" spans="1:23" ht="15.75">
      <c r="A36" s="4"/>
      <c r="B36" s="4"/>
      <c r="C36" s="4"/>
      <c r="D36" s="4"/>
      <c r="E36" s="4"/>
      <c r="F36" s="4"/>
      <c r="G36" s="4"/>
      <c r="H36" s="4"/>
      <c r="I36" s="4"/>
      <c r="J36" s="4"/>
      <c r="K36" s="4"/>
      <c r="L36" s="4"/>
      <c r="M36" s="4"/>
      <c r="N36" s="4"/>
      <c r="O36" s="4"/>
      <c r="P36" s="4"/>
      <c r="Q36" s="4"/>
      <c r="R36" s="4"/>
      <c r="S36" s="4"/>
      <c r="T36" s="4"/>
      <c r="U36" s="4"/>
      <c r="V36" s="4"/>
      <c r="W36" s="4"/>
    </row>
    <row r="37" spans="1:23" ht="15.75">
      <c r="A37" s="4"/>
      <c r="B37" s="4"/>
      <c r="C37" s="4"/>
      <c r="D37" s="4"/>
      <c r="E37" s="4"/>
      <c r="F37" s="4"/>
      <c r="G37" s="4"/>
      <c r="H37" s="4"/>
      <c r="I37" s="4"/>
      <c r="J37" s="4"/>
      <c r="K37" s="4"/>
      <c r="L37" s="4"/>
      <c r="M37" s="4"/>
      <c r="N37" s="4"/>
      <c r="O37" s="4"/>
      <c r="P37" s="4"/>
      <c r="Q37" s="4"/>
      <c r="R37" s="4"/>
      <c r="S37" s="4"/>
      <c r="T37" s="4"/>
      <c r="U37" s="4"/>
      <c r="V37" s="4"/>
      <c r="W37" s="4"/>
    </row>
    <row r="38" spans="1:23" ht="15.75">
      <c r="A38" s="4"/>
      <c r="B38" s="4"/>
      <c r="C38" s="4"/>
      <c r="D38" s="4"/>
      <c r="E38" s="4"/>
      <c r="F38" s="4"/>
      <c r="G38" s="4"/>
      <c r="H38" s="4"/>
      <c r="I38" s="4"/>
      <c r="J38" s="4"/>
      <c r="K38" s="4"/>
      <c r="L38" s="4"/>
      <c r="M38" s="4"/>
      <c r="N38" s="4"/>
      <c r="O38" s="4"/>
      <c r="P38" s="4"/>
      <c r="Q38" s="4"/>
      <c r="R38" s="4"/>
      <c r="S38" s="4"/>
      <c r="T38" s="4"/>
      <c r="U38" s="4"/>
      <c r="V38" s="4"/>
      <c r="W38" s="4"/>
    </row>
    <row r="39" spans="1:23" ht="15.75">
      <c r="A39" s="4"/>
      <c r="B39" s="4"/>
      <c r="C39" s="4"/>
      <c r="D39" s="4"/>
      <c r="E39" s="4"/>
      <c r="F39" s="4"/>
      <c r="G39" s="4"/>
      <c r="H39" s="4"/>
      <c r="I39" s="4"/>
      <c r="J39" s="4"/>
      <c r="K39" s="4"/>
      <c r="L39" s="4"/>
      <c r="M39" s="4"/>
      <c r="N39" s="4"/>
      <c r="O39" s="4"/>
      <c r="P39" s="4"/>
      <c r="Q39" s="4"/>
      <c r="R39" s="4"/>
      <c r="S39" s="4"/>
      <c r="T39" s="4"/>
      <c r="U39" s="4"/>
      <c r="V39" s="4"/>
      <c r="W39" s="4"/>
    </row>
    <row r="40" spans="1:23" ht="15.75">
      <c r="A40" s="4"/>
      <c r="B40" s="4"/>
      <c r="C40" s="4"/>
      <c r="D40" s="4"/>
      <c r="E40" s="4"/>
      <c r="F40" s="4"/>
      <c r="G40" s="4"/>
      <c r="H40" s="4"/>
      <c r="I40" s="4"/>
      <c r="J40" s="4"/>
      <c r="K40" s="4"/>
      <c r="L40" s="4"/>
      <c r="M40" s="4"/>
      <c r="N40" s="4"/>
      <c r="O40" s="4"/>
      <c r="P40" s="4"/>
      <c r="Q40" s="4"/>
      <c r="R40" s="4"/>
      <c r="S40" s="4"/>
      <c r="T40" s="4"/>
      <c r="U40" s="4"/>
      <c r="V40" s="4"/>
      <c r="W40" s="4"/>
    </row>
    <row r="41" spans="1:23" ht="15.75">
      <c r="A41" s="4"/>
      <c r="B41" s="4"/>
      <c r="C41" s="4"/>
      <c r="D41" s="4"/>
      <c r="E41" s="4"/>
      <c r="F41" s="4"/>
      <c r="G41" s="4"/>
      <c r="H41" s="4"/>
      <c r="I41" s="4"/>
      <c r="J41" s="4"/>
      <c r="K41" s="4"/>
      <c r="L41" s="4"/>
      <c r="M41" s="4"/>
      <c r="N41" s="4"/>
      <c r="O41" s="4"/>
      <c r="P41" s="4"/>
      <c r="Q41" s="4"/>
      <c r="R41" s="4"/>
      <c r="S41" s="4"/>
      <c r="T41" s="4"/>
      <c r="U41" s="4"/>
      <c r="V41" s="4"/>
      <c r="W41" s="4"/>
    </row>
    <row r="42" spans="1:23" ht="15.75">
      <c r="A42" s="4"/>
      <c r="B42" s="4"/>
      <c r="C42" s="4"/>
      <c r="D42" s="4"/>
      <c r="E42" s="4"/>
      <c r="F42" s="4"/>
      <c r="G42" s="4"/>
      <c r="H42" s="4"/>
      <c r="I42" s="4"/>
      <c r="J42" s="4"/>
      <c r="K42" s="4"/>
      <c r="L42" s="4"/>
      <c r="M42" s="4"/>
      <c r="N42" s="4"/>
      <c r="O42" s="4"/>
      <c r="P42" s="4"/>
      <c r="Q42" s="4"/>
      <c r="R42" s="4"/>
      <c r="S42" s="4"/>
      <c r="T42" s="4"/>
      <c r="U42" s="4"/>
      <c r="V42" s="4"/>
      <c r="W42" s="4"/>
    </row>
    <row r="43" spans="1:23" ht="15.75">
      <c r="A43" s="4"/>
      <c r="B43" s="4"/>
      <c r="C43" s="4"/>
      <c r="D43" s="4"/>
      <c r="E43" s="4"/>
      <c r="F43" s="4"/>
      <c r="G43" s="4"/>
      <c r="H43" s="4"/>
      <c r="I43" s="4"/>
      <c r="J43" s="4"/>
      <c r="K43" s="4"/>
      <c r="L43" s="4"/>
      <c r="M43" s="4"/>
      <c r="N43" s="4"/>
      <c r="O43" s="4"/>
      <c r="P43" s="4"/>
      <c r="Q43" s="4"/>
      <c r="R43" s="4"/>
      <c r="S43" s="4"/>
      <c r="T43" s="4"/>
      <c r="U43" s="4"/>
      <c r="V43" s="4"/>
      <c r="W43" s="4"/>
    </row>
    <row r="44" spans="1:23" ht="15.75">
      <c r="A44" s="4"/>
      <c r="B44" s="4"/>
      <c r="C44" s="4"/>
      <c r="D44" s="4"/>
      <c r="E44" s="4"/>
      <c r="F44" s="4"/>
      <c r="G44" s="4"/>
      <c r="H44" s="4"/>
      <c r="I44" s="4"/>
      <c r="J44" s="4"/>
      <c r="K44" s="4"/>
      <c r="L44" s="4"/>
      <c r="M44" s="4"/>
      <c r="N44" s="4"/>
      <c r="O44" s="4"/>
      <c r="P44" s="4"/>
      <c r="Q44" s="4"/>
      <c r="R44" s="4"/>
      <c r="S44" s="4"/>
      <c r="T44" s="4"/>
      <c r="U44" s="4"/>
      <c r="V44" s="4"/>
      <c r="W44" s="4"/>
    </row>
    <row r="45" spans="1:23" ht="15.75">
      <c r="A45" s="4"/>
      <c r="B45" s="4"/>
      <c r="C45" s="4"/>
      <c r="D45" s="4"/>
      <c r="E45" s="4"/>
      <c r="F45" s="4"/>
      <c r="G45" s="4"/>
      <c r="H45" s="4"/>
      <c r="I45" s="4"/>
      <c r="J45" s="4"/>
      <c r="K45" s="4"/>
      <c r="L45" s="4"/>
      <c r="M45" s="4"/>
      <c r="N45" s="4"/>
      <c r="O45" s="4"/>
      <c r="P45" s="4"/>
      <c r="Q45" s="4"/>
      <c r="R45" s="4"/>
      <c r="S45" s="4"/>
      <c r="T45" s="4"/>
      <c r="U45" s="4"/>
      <c r="V45" s="4"/>
      <c r="W45" s="4"/>
    </row>
    <row r="46" spans="1:23" ht="15.75">
      <c r="A46" s="4"/>
      <c r="B46" s="4"/>
      <c r="C46" s="4"/>
      <c r="D46" s="4"/>
      <c r="E46" s="4"/>
      <c r="F46" s="4"/>
      <c r="G46" s="4"/>
      <c r="H46" s="4"/>
      <c r="I46" s="4"/>
      <c r="J46" s="4"/>
      <c r="K46" s="4"/>
      <c r="L46" s="4"/>
      <c r="M46" s="4"/>
      <c r="N46" s="4"/>
      <c r="O46" s="4"/>
      <c r="P46" s="4"/>
      <c r="Q46" s="4"/>
      <c r="R46" s="4"/>
      <c r="S46" s="4"/>
      <c r="T46" s="4"/>
      <c r="U46" s="4"/>
      <c r="V46" s="4"/>
      <c r="W46" s="4"/>
    </row>
    <row r="47" spans="1:23" ht="15.75">
      <c r="A47" s="4"/>
      <c r="B47" s="4"/>
      <c r="C47" s="4"/>
      <c r="D47" s="4"/>
      <c r="E47" s="4"/>
      <c r="F47" s="4"/>
      <c r="G47" s="4"/>
      <c r="H47" s="4"/>
      <c r="I47" s="4"/>
      <c r="J47" s="4"/>
      <c r="K47" s="4"/>
      <c r="L47" s="4"/>
      <c r="M47" s="4"/>
      <c r="N47" s="4"/>
      <c r="O47" s="4"/>
      <c r="P47" s="4"/>
      <c r="Q47" s="4"/>
      <c r="R47" s="4"/>
      <c r="S47" s="4"/>
      <c r="T47" s="4"/>
      <c r="U47" s="4"/>
      <c r="V47" s="4"/>
      <c r="W47" s="4"/>
    </row>
    <row r="48" spans="1:23" ht="15.75">
      <c r="A48" s="4"/>
      <c r="B48" s="4"/>
      <c r="C48" s="4"/>
      <c r="D48" s="4"/>
      <c r="E48" s="4"/>
      <c r="F48" s="4"/>
      <c r="G48" s="4"/>
      <c r="H48" s="4"/>
      <c r="I48" s="4"/>
      <c r="J48" s="4"/>
      <c r="K48" s="4"/>
      <c r="L48" s="4"/>
      <c r="M48" s="4"/>
      <c r="N48" s="4"/>
      <c r="O48" s="4"/>
      <c r="P48" s="4"/>
      <c r="Q48" s="4"/>
      <c r="R48" s="4"/>
      <c r="S48" s="4"/>
      <c r="T48" s="4"/>
      <c r="U48" s="4"/>
      <c r="V48" s="4"/>
      <c r="W48" s="4"/>
    </row>
    <row r="49" spans="1:23" ht="15.75">
      <c r="A49" s="4"/>
      <c r="B49" s="4"/>
      <c r="C49" s="4"/>
      <c r="D49" s="4"/>
      <c r="E49" s="4"/>
      <c r="F49" s="4"/>
      <c r="G49" s="4"/>
      <c r="H49" s="4"/>
      <c r="I49" s="4"/>
      <c r="J49" s="4"/>
      <c r="K49" s="4"/>
      <c r="L49" s="4"/>
      <c r="M49" s="4"/>
      <c r="N49" s="4"/>
      <c r="O49" s="4"/>
      <c r="P49" s="4"/>
      <c r="Q49" s="4"/>
      <c r="R49" s="4"/>
      <c r="S49" s="4"/>
      <c r="T49" s="4"/>
      <c r="U49" s="4"/>
      <c r="V49" s="4"/>
      <c r="W49" s="4"/>
    </row>
    <row r="50" spans="1:23" ht="15.75">
      <c r="A50" s="4"/>
      <c r="B50" s="4"/>
      <c r="C50" s="4"/>
      <c r="D50" s="4"/>
      <c r="E50" s="4"/>
      <c r="F50" s="4"/>
      <c r="G50" s="4"/>
      <c r="H50" s="4"/>
      <c r="I50" s="4"/>
      <c r="J50" s="4"/>
      <c r="K50" s="4"/>
      <c r="L50" s="4"/>
      <c r="M50" s="4"/>
      <c r="N50" s="4"/>
      <c r="O50" s="4"/>
      <c r="P50" s="4"/>
      <c r="Q50" s="4"/>
      <c r="R50" s="4"/>
      <c r="S50" s="4"/>
      <c r="T50" s="4"/>
      <c r="U50" s="4"/>
      <c r="V50" s="4"/>
      <c r="W50" s="4"/>
    </row>
    <row r="51" spans="1:23" ht="15.75">
      <c r="A51" s="4"/>
      <c r="B51" s="4"/>
      <c r="C51" s="4"/>
      <c r="D51" s="4"/>
      <c r="E51" s="4"/>
      <c r="F51" s="4"/>
      <c r="G51" s="4"/>
      <c r="H51" s="4"/>
      <c r="I51" s="4"/>
      <c r="J51" s="4"/>
      <c r="K51" s="4"/>
      <c r="L51" s="4"/>
      <c r="M51" s="4"/>
      <c r="N51" s="4"/>
      <c r="O51" s="4"/>
      <c r="P51" s="4"/>
      <c r="Q51" s="4"/>
      <c r="R51" s="4"/>
      <c r="S51" s="4"/>
      <c r="T51" s="4"/>
      <c r="U51" s="4"/>
      <c r="V51" s="4"/>
      <c r="W51" s="4"/>
    </row>
    <row r="52" spans="1:23" ht="15.75">
      <c r="A52" s="4"/>
      <c r="B52" s="4"/>
      <c r="C52" s="4"/>
      <c r="D52" s="4"/>
      <c r="E52" s="4"/>
      <c r="F52" s="4"/>
      <c r="G52" s="4"/>
      <c r="H52" s="4"/>
      <c r="I52" s="4"/>
      <c r="J52" s="4"/>
      <c r="K52" s="4"/>
      <c r="L52" s="4"/>
      <c r="M52" s="4"/>
      <c r="N52" s="4"/>
      <c r="O52" s="4"/>
      <c r="P52" s="4"/>
      <c r="Q52" s="4"/>
      <c r="R52" s="4"/>
      <c r="S52" s="4"/>
      <c r="T52" s="4"/>
      <c r="U52" s="4"/>
      <c r="V52" s="4"/>
      <c r="W52" s="4"/>
    </row>
    <row r="53" spans="1:23" ht="15.75">
      <c r="A53" s="4"/>
      <c r="B53" s="4"/>
      <c r="C53" s="4"/>
      <c r="D53" s="4"/>
      <c r="E53" s="4"/>
      <c r="F53" s="4"/>
      <c r="G53" s="4"/>
      <c r="H53" s="4"/>
      <c r="I53" s="4"/>
      <c r="J53" s="4"/>
      <c r="K53" s="4"/>
      <c r="L53" s="4"/>
      <c r="M53" s="4"/>
      <c r="N53" s="4"/>
      <c r="O53" s="4"/>
      <c r="P53" s="4"/>
      <c r="Q53" s="4"/>
      <c r="R53" s="4"/>
      <c r="S53" s="4"/>
      <c r="T53" s="4"/>
      <c r="U53" s="4"/>
      <c r="V53" s="4"/>
      <c r="W53" s="4"/>
    </row>
    <row r="54" spans="1:23" ht="15.75">
      <c r="A54" s="4"/>
      <c r="B54" s="4"/>
      <c r="C54" s="4"/>
      <c r="D54" s="4"/>
      <c r="E54" s="4"/>
      <c r="F54" s="4"/>
      <c r="G54" s="4"/>
      <c r="H54" s="4"/>
      <c r="I54" s="4"/>
      <c r="J54" s="4"/>
      <c r="K54" s="4"/>
      <c r="L54" s="4"/>
      <c r="M54" s="4"/>
      <c r="N54" s="4"/>
      <c r="O54" s="4"/>
      <c r="P54" s="4"/>
      <c r="Q54" s="4"/>
      <c r="R54" s="4"/>
      <c r="S54" s="4"/>
      <c r="T54" s="4"/>
      <c r="U54" s="4"/>
      <c r="V54" s="4"/>
      <c r="W54" s="4"/>
    </row>
    <row r="55" spans="1:23" ht="15.75">
      <c r="A55" s="4"/>
      <c r="B55" s="4"/>
      <c r="C55" s="4"/>
      <c r="D55" s="4"/>
      <c r="E55" s="4"/>
      <c r="F55" s="4"/>
      <c r="G55" s="4"/>
      <c r="H55" s="4"/>
      <c r="I55" s="4"/>
      <c r="J55" s="4"/>
      <c r="K55" s="4"/>
      <c r="L55" s="4"/>
      <c r="M55" s="4"/>
      <c r="N55" s="4"/>
      <c r="O55" s="4"/>
      <c r="P55" s="4"/>
      <c r="Q55" s="4"/>
      <c r="R55" s="4"/>
      <c r="S55" s="4"/>
      <c r="T55" s="4"/>
      <c r="U55" s="4"/>
      <c r="V55" s="4"/>
      <c r="W55" s="4"/>
    </row>
    <row r="56" spans="1:23" ht="15.75">
      <c r="A56" s="4"/>
      <c r="B56" s="4"/>
      <c r="C56" s="4"/>
      <c r="D56" s="4"/>
      <c r="E56" s="4"/>
      <c r="F56" s="4"/>
      <c r="G56" s="4"/>
      <c r="H56" s="4"/>
      <c r="I56" s="4"/>
      <c r="J56" s="4"/>
      <c r="K56" s="4"/>
      <c r="L56" s="4"/>
      <c r="M56" s="4"/>
      <c r="N56" s="4"/>
      <c r="O56" s="4"/>
      <c r="P56" s="4"/>
      <c r="Q56" s="4"/>
      <c r="R56" s="4"/>
      <c r="S56" s="4"/>
      <c r="T56" s="4"/>
      <c r="U56" s="4"/>
      <c r="V56" s="4"/>
      <c r="W56" s="4"/>
    </row>
    <row r="57" spans="1:23" ht="15.75">
      <c r="A57" s="4"/>
      <c r="B57" s="4"/>
      <c r="C57" s="4"/>
      <c r="D57" s="4"/>
      <c r="E57" s="4"/>
      <c r="F57" s="4"/>
      <c r="G57" s="4"/>
      <c r="H57" s="4"/>
      <c r="I57" s="4"/>
      <c r="J57" s="4"/>
      <c r="K57" s="4"/>
      <c r="L57" s="4"/>
      <c r="M57" s="4"/>
      <c r="N57" s="4"/>
      <c r="O57" s="4"/>
      <c r="P57" s="4"/>
      <c r="Q57" s="4"/>
      <c r="R57" s="4"/>
      <c r="S57" s="4"/>
      <c r="T57" s="4"/>
      <c r="U57" s="4"/>
      <c r="V57" s="4"/>
      <c r="W57" s="4"/>
    </row>
    <row r="58" spans="1:23" ht="15.75">
      <c r="A58" s="4"/>
      <c r="B58" s="4"/>
      <c r="C58" s="4"/>
      <c r="D58" s="4"/>
      <c r="E58" s="4"/>
      <c r="F58" s="4"/>
      <c r="G58" s="4"/>
      <c r="H58" s="4"/>
      <c r="I58" s="4"/>
      <c r="J58" s="4"/>
      <c r="K58" s="4"/>
      <c r="L58" s="4"/>
      <c r="M58" s="4"/>
      <c r="N58" s="4"/>
      <c r="O58" s="4"/>
      <c r="P58" s="4"/>
      <c r="Q58" s="4"/>
      <c r="R58" s="4"/>
      <c r="S58" s="4"/>
      <c r="T58" s="4"/>
      <c r="U58" s="4"/>
      <c r="V58" s="4"/>
      <c r="W58" s="4"/>
    </row>
    <row r="59" spans="1:23" ht="15.75">
      <c r="A59" s="4"/>
      <c r="B59" s="4"/>
      <c r="C59" s="4"/>
      <c r="D59" s="4"/>
      <c r="E59" s="4"/>
      <c r="F59" s="4"/>
      <c r="G59" s="4"/>
      <c r="H59" s="4"/>
      <c r="I59" s="4"/>
      <c r="J59" s="4"/>
      <c r="K59" s="4"/>
      <c r="L59" s="4"/>
      <c r="M59" s="4"/>
      <c r="N59" s="4"/>
      <c r="O59" s="4"/>
      <c r="P59" s="4"/>
      <c r="Q59" s="4"/>
      <c r="R59" s="4"/>
      <c r="S59" s="4"/>
      <c r="T59" s="4"/>
      <c r="U59" s="4"/>
      <c r="V59" s="4"/>
      <c r="W59" s="4"/>
    </row>
    <row r="60" spans="1:23" ht="15.75">
      <c r="A60" s="4"/>
      <c r="B60" s="4"/>
      <c r="C60" s="4"/>
      <c r="D60" s="4"/>
      <c r="E60" s="4"/>
      <c r="F60" s="4"/>
      <c r="G60" s="4"/>
      <c r="H60" s="4"/>
      <c r="I60" s="4"/>
      <c r="J60" s="4"/>
      <c r="K60" s="4"/>
      <c r="L60" s="4"/>
      <c r="M60" s="4"/>
      <c r="N60" s="4"/>
      <c r="O60" s="4"/>
      <c r="P60" s="4"/>
      <c r="Q60" s="4"/>
      <c r="R60" s="4"/>
      <c r="S60" s="4"/>
      <c r="T60" s="4"/>
      <c r="U60" s="4"/>
      <c r="V60" s="4"/>
      <c r="W60" s="4"/>
    </row>
    <row r="61" spans="1:23" ht="15.75">
      <c r="A61" s="4"/>
      <c r="B61" s="4"/>
      <c r="C61" s="4"/>
      <c r="D61" s="4"/>
      <c r="E61" s="4"/>
      <c r="F61" s="4"/>
      <c r="G61" s="4"/>
      <c r="H61" s="4"/>
      <c r="I61" s="4"/>
      <c r="J61" s="4"/>
      <c r="K61" s="4"/>
      <c r="L61" s="4"/>
      <c r="M61" s="4"/>
      <c r="N61" s="4"/>
      <c r="O61" s="4"/>
      <c r="P61" s="4"/>
      <c r="Q61" s="4"/>
      <c r="R61" s="4"/>
      <c r="S61" s="4"/>
      <c r="T61" s="4"/>
      <c r="U61" s="4"/>
      <c r="V61" s="4"/>
      <c r="W61" s="4"/>
    </row>
    <row r="62" spans="1:23" ht="15.75">
      <c r="A62" s="4"/>
      <c r="B62" s="4"/>
      <c r="C62" s="4"/>
      <c r="D62" s="4"/>
      <c r="E62" s="4"/>
      <c r="F62" s="4"/>
      <c r="G62" s="4"/>
      <c r="H62" s="4"/>
      <c r="I62" s="4"/>
      <c r="J62" s="4"/>
      <c r="K62" s="4"/>
      <c r="L62" s="4"/>
      <c r="M62" s="4"/>
      <c r="N62" s="4"/>
      <c r="O62" s="4"/>
      <c r="P62" s="4"/>
      <c r="Q62" s="4"/>
      <c r="R62" s="4"/>
      <c r="S62" s="4"/>
      <c r="T62" s="4"/>
      <c r="U62" s="4"/>
      <c r="V62" s="4"/>
      <c r="W62" s="4"/>
    </row>
    <row r="63" spans="1:23" ht="15.75">
      <c r="A63" s="4"/>
      <c r="B63" s="4"/>
      <c r="C63" s="4"/>
      <c r="D63" s="4"/>
      <c r="E63" s="4"/>
      <c r="F63" s="4"/>
      <c r="G63" s="4"/>
      <c r="H63" s="4"/>
      <c r="I63" s="4"/>
      <c r="J63" s="4"/>
      <c r="K63" s="4"/>
      <c r="L63" s="4"/>
      <c r="M63" s="4"/>
      <c r="N63" s="4"/>
      <c r="O63" s="4"/>
      <c r="P63" s="4"/>
      <c r="Q63" s="4"/>
      <c r="R63" s="4"/>
      <c r="S63" s="4"/>
      <c r="T63" s="4"/>
      <c r="U63" s="4"/>
      <c r="V63" s="4"/>
      <c r="W63" s="4"/>
    </row>
    <row r="64" spans="1:23" ht="15.75">
      <c r="A64" s="4"/>
      <c r="B64" s="4"/>
      <c r="C64" s="4"/>
      <c r="D64" s="4"/>
      <c r="E64" s="4"/>
      <c r="F64" s="4"/>
      <c r="G64" s="4"/>
      <c r="H64" s="4"/>
      <c r="I64" s="4"/>
      <c r="J64" s="4"/>
      <c r="K64" s="4"/>
      <c r="L64" s="4"/>
      <c r="M64" s="4"/>
      <c r="N64" s="4"/>
      <c r="O64" s="4"/>
      <c r="P64" s="4"/>
      <c r="Q64" s="4"/>
      <c r="R64" s="4"/>
      <c r="S64" s="4"/>
      <c r="T64" s="4"/>
      <c r="U64" s="4"/>
      <c r="V64" s="4"/>
      <c r="W64" s="4"/>
    </row>
    <row r="65" spans="1:23" ht="15.75">
      <c r="A65" s="4"/>
      <c r="B65" s="4"/>
      <c r="C65" s="4"/>
      <c r="D65" s="4"/>
      <c r="E65" s="4"/>
      <c r="F65" s="4"/>
      <c r="G65" s="4"/>
      <c r="H65" s="4"/>
      <c r="I65" s="4"/>
      <c r="J65" s="4"/>
      <c r="K65" s="4"/>
      <c r="L65" s="4"/>
      <c r="M65" s="4"/>
      <c r="N65" s="4"/>
      <c r="O65" s="4"/>
      <c r="P65" s="4"/>
      <c r="Q65" s="4"/>
      <c r="R65" s="4"/>
      <c r="S65" s="4"/>
      <c r="T65" s="4"/>
      <c r="U65" s="4"/>
      <c r="V65" s="4"/>
      <c r="W65" s="4"/>
    </row>
    <row r="66" spans="1:23" ht="15.75">
      <c r="A66" s="4"/>
      <c r="B66" s="4"/>
      <c r="C66" s="4"/>
      <c r="D66" s="4"/>
      <c r="E66" s="4"/>
      <c r="F66" s="4"/>
      <c r="G66" s="4"/>
      <c r="H66" s="4"/>
      <c r="I66" s="4"/>
      <c r="J66" s="4"/>
      <c r="K66" s="4"/>
      <c r="L66" s="4"/>
      <c r="M66" s="4"/>
      <c r="N66" s="4"/>
      <c r="O66" s="4"/>
      <c r="P66" s="4"/>
      <c r="Q66" s="4"/>
      <c r="R66" s="4"/>
      <c r="S66" s="4"/>
      <c r="T66" s="4"/>
      <c r="U66" s="4"/>
      <c r="V66" s="4"/>
      <c r="W66" s="4"/>
    </row>
    <row r="67" spans="1:23" ht="15.75">
      <c r="A67" s="4"/>
      <c r="B67" s="4"/>
      <c r="C67" s="4"/>
      <c r="D67" s="4"/>
      <c r="E67" s="4"/>
      <c r="F67" s="4"/>
      <c r="G67" s="4"/>
      <c r="H67" s="4"/>
      <c r="I67" s="4"/>
      <c r="J67" s="4"/>
      <c r="K67" s="4"/>
      <c r="L67" s="4"/>
      <c r="M67" s="4"/>
      <c r="N67" s="4"/>
      <c r="O67" s="4"/>
      <c r="P67" s="4"/>
      <c r="Q67" s="4"/>
      <c r="R67" s="4"/>
      <c r="S67" s="4"/>
      <c r="T67" s="4"/>
      <c r="U67" s="4"/>
      <c r="V67" s="4"/>
      <c r="W67" s="4"/>
    </row>
    <row r="68" spans="1:23" ht="15.75">
      <c r="A68" s="4"/>
      <c r="B68" s="4"/>
      <c r="C68" s="4"/>
      <c r="D68" s="4"/>
      <c r="E68" s="4"/>
      <c r="F68" s="4"/>
      <c r="G68" s="4"/>
      <c r="H68" s="4"/>
      <c r="I68" s="4"/>
      <c r="J68" s="4"/>
      <c r="K68" s="4"/>
      <c r="L68" s="4"/>
      <c r="M68" s="4"/>
      <c r="N68" s="4"/>
      <c r="O68" s="4"/>
      <c r="P68" s="4"/>
      <c r="Q68" s="4"/>
      <c r="R68" s="4"/>
      <c r="S68" s="4"/>
      <c r="T68" s="4"/>
      <c r="U68" s="4"/>
      <c r="V68" s="4"/>
      <c r="W68" s="4"/>
    </row>
    <row r="69" spans="1:23" ht="15.75">
      <c r="A69" s="4"/>
      <c r="B69" s="4"/>
      <c r="C69" s="4"/>
      <c r="D69" s="4"/>
      <c r="E69" s="4"/>
      <c r="F69" s="4"/>
      <c r="G69" s="4"/>
      <c r="H69" s="4"/>
      <c r="I69" s="4"/>
      <c r="J69" s="4"/>
      <c r="K69" s="4"/>
      <c r="L69" s="4"/>
      <c r="M69" s="4"/>
      <c r="N69" s="4"/>
      <c r="O69" s="4"/>
      <c r="P69" s="4"/>
      <c r="Q69" s="4"/>
      <c r="R69" s="4"/>
      <c r="S69" s="4"/>
      <c r="T69" s="4"/>
      <c r="U69" s="4"/>
      <c r="V69" s="4"/>
      <c r="W69" s="4"/>
    </row>
    <row r="70" spans="1:23" ht="15.75">
      <c r="A70" s="4"/>
      <c r="B70" s="4"/>
      <c r="C70" s="4"/>
      <c r="D70" s="4"/>
      <c r="E70" s="4"/>
      <c r="F70" s="4"/>
      <c r="G70" s="4"/>
      <c r="H70" s="4"/>
      <c r="I70" s="4"/>
      <c r="J70" s="4"/>
      <c r="K70" s="4"/>
      <c r="L70" s="4"/>
      <c r="M70" s="4"/>
      <c r="N70" s="4"/>
      <c r="O70" s="4"/>
      <c r="P70" s="4"/>
      <c r="Q70" s="4"/>
      <c r="R70" s="4"/>
      <c r="S70" s="4"/>
      <c r="T70" s="4"/>
      <c r="U70" s="4"/>
      <c r="V70" s="4"/>
      <c r="W70" s="4"/>
    </row>
    <row r="71" spans="1:23" ht="15.75">
      <c r="A71" s="4"/>
      <c r="B71" s="4"/>
      <c r="C71" s="4"/>
      <c r="D71" s="4"/>
      <c r="E71" s="4"/>
      <c r="F71" s="4"/>
      <c r="G71" s="4"/>
      <c r="H71" s="4"/>
      <c r="I71" s="4"/>
      <c r="J71" s="4"/>
      <c r="K71" s="4"/>
      <c r="L71" s="4"/>
      <c r="M71" s="4"/>
      <c r="N71" s="4"/>
      <c r="O71" s="4"/>
      <c r="P71" s="4"/>
      <c r="Q71" s="4"/>
      <c r="R71" s="4"/>
      <c r="S71" s="4"/>
      <c r="T71" s="4"/>
      <c r="U71" s="4"/>
      <c r="V71" s="4"/>
      <c r="W71" s="4"/>
    </row>
    <row r="72" spans="1:23" ht="15.75">
      <c r="A72" s="4"/>
      <c r="B72" s="4"/>
      <c r="C72" s="4"/>
      <c r="D72" s="4"/>
      <c r="E72" s="4"/>
      <c r="F72" s="4"/>
      <c r="G72" s="4"/>
      <c r="H72" s="4"/>
      <c r="I72" s="4"/>
      <c r="J72" s="4"/>
      <c r="K72" s="4"/>
      <c r="L72" s="4"/>
      <c r="M72" s="4"/>
      <c r="N72" s="4"/>
      <c r="O72" s="4"/>
      <c r="P72" s="4"/>
      <c r="Q72" s="4"/>
      <c r="R72" s="4"/>
      <c r="S72" s="4"/>
      <c r="T72" s="4"/>
      <c r="U72" s="4"/>
      <c r="V72" s="4"/>
      <c r="W72" s="4"/>
    </row>
    <row r="73" spans="1:23" ht="15.75">
      <c r="A73" s="4"/>
      <c r="B73" s="4"/>
      <c r="C73" s="4"/>
      <c r="D73" s="4"/>
      <c r="E73" s="4"/>
      <c r="F73" s="4"/>
      <c r="G73" s="4"/>
      <c r="H73" s="4"/>
      <c r="I73" s="4"/>
      <c r="J73" s="4"/>
      <c r="K73" s="4"/>
      <c r="L73" s="4"/>
      <c r="M73" s="4"/>
      <c r="N73" s="4"/>
      <c r="O73" s="4"/>
      <c r="P73" s="4"/>
      <c r="Q73" s="4"/>
      <c r="R73" s="4"/>
      <c r="S73" s="4"/>
      <c r="T73" s="4"/>
      <c r="U73" s="4"/>
      <c r="V73" s="4"/>
      <c r="W73" s="4"/>
    </row>
    <row r="74" spans="1:23" ht="15.75">
      <c r="A74" s="4"/>
      <c r="B74" s="4"/>
      <c r="C74" s="4"/>
      <c r="D74" s="4"/>
      <c r="E74" s="4"/>
      <c r="F74" s="4"/>
      <c r="G74" s="4"/>
      <c r="H74" s="4"/>
      <c r="I74" s="4"/>
      <c r="J74" s="4"/>
      <c r="K74" s="4"/>
      <c r="L74" s="4"/>
      <c r="M74" s="4"/>
      <c r="N74" s="4"/>
      <c r="O74" s="4"/>
      <c r="P74" s="4"/>
      <c r="Q74" s="4"/>
      <c r="R74" s="4"/>
      <c r="S74" s="4"/>
      <c r="T74" s="4"/>
      <c r="U74" s="4"/>
      <c r="V74" s="4"/>
      <c r="W74" s="4"/>
    </row>
    <row r="75" spans="1:23" ht="15.75">
      <c r="A75" s="4"/>
      <c r="B75" s="4"/>
      <c r="C75" s="4"/>
      <c r="D75" s="4"/>
      <c r="E75" s="4"/>
      <c r="F75" s="4"/>
      <c r="G75" s="4"/>
      <c r="H75" s="4"/>
      <c r="I75" s="4"/>
      <c r="J75" s="4"/>
      <c r="K75" s="4"/>
      <c r="L75" s="4"/>
      <c r="M75" s="4"/>
      <c r="N75" s="4"/>
      <c r="O75" s="4"/>
      <c r="P75" s="4"/>
      <c r="Q75" s="4"/>
      <c r="R75" s="4"/>
      <c r="S75" s="4"/>
      <c r="T75" s="4"/>
      <c r="U75" s="4"/>
      <c r="V75" s="4"/>
      <c r="W75" s="4"/>
    </row>
    <row r="76" spans="1:23" ht="15.75">
      <c r="A76" s="4"/>
      <c r="B76" s="4"/>
      <c r="C76" s="4"/>
      <c r="D76" s="4"/>
      <c r="E76" s="4"/>
      <c r="F76" s="4"/>
      <c r="G76" s="4"/>
      <c r="H76" s="4"/>
      <c r="I76" s="4"/>
      <c r="J76" s="4"/>
      <c r="K76" s="4"/>
      <c r="L76" s="4"/>
      <c r="M76" s="4"/>
      <c r="N76" s="4"/>
      <c r="O76" s="4"/>
      <c r="P76" s="4"/>
      <c r="Q76" s="4"/>
      <c r="R76" s="4"/>
      <c r="S76" s="4"/>
      <c r="T76" s="4"/>
      <c r="U76" s="4"/>
      <c r="V76" s="4"/>
      <c r="W76" s="4"/>
    </row>
    <row r="77" spans="1:23" ht="15.75">
      <c r="A77" s="4"/>
      <c r="B77" s="4"/>
      <c r="C77" s="4"/>
      <c r="D77" s="4"/>
      <c r="E77" s="4"/>
      <c r="F77" s="4"/>
      <c r="G77" s="4"/>
      <c r="H77" s="4"/>
      <c r="I77" s="4"/>
      <c r="J77" s="4"/>
      <c r="K77" s="4"/>
      <c r="L77" s="4"/>
      <c r="M77" s="4"/>
      <c r="N77" s="4"/>
      <c r="O77" s="4"/>
      <c r="P77" s="4"/>
      <c r="Q77" s="4"/>
      <c r="R77" s="4"/>
      <c r="S77" s="4"/>
      <c r="T77" s="4"/>
      <c r="U77" s="4"/>
      <c r="V77" s="4"/>
      <c r="W77" s="4"/>
    </row>
    <row r="78" spans="1:23" ht="15.75">
      <c r="A78" s="4"/>
      <c r="B78" s="4"/>
      <c r="C78" s="4"/>
      <c r="D78" s="4"/>
      <c r="E78" s="4"/>
      <c r="F78" s="4"/>
      <c r="G78" s="4"/>
      <c r="H78" s="4"/>
      <c r="I78" s="4"/>
      <c r="J78" s="4"/>
      <c r="K78" s="4"/>
      <c r="L78" s="4"/>
      <c r="M78" s="4"/>
      <c r="N78" s="4"/>
      <c r="O78" s="4"/>
      <c r="P78" s="4"/>
      <c r="Q78" s="4"/>
      <c r="R78" s="4"/>
      <c r="S78" s="4"/>
      <c r="T78" s="4"/>
      <c r="U78" s="4"/>
      <c r="V78" s="4"/>
      <c r="W78" s="4"/>
    </row>
    <row r="79" spans="1:23" ht="15.75">
      <c r="A79" s="4"/>
      <c r="B79" s="4"/>
      <c r="C79" s="4"/>
      <c r="D79" s="4"/>
      <c r="E79" s="4"/>
      <c r="F79" s="4"/>
      <c r="G79" s="4"/>
      <c r="H79" s="4"/>
      <c r="I79" s="4"/>
      <c r="J79" s="4"/>
      <c r="K79" s="4"/>
      <c r="L79" s="4"/>
      <c r="M79" s="4"/>
      <c r="N79" s="4"/>
      <c r="O79" s="4"/>
      <c r="P79" s="4"/>
      <c r="Q79" s="4"/>
      <c r="R79" s="4"/>
      <c r="S79" s="4"/>
      <c r="T79" s="4"/>
      <c r="U79" s="4"/>
      <c r="V79" s="4"/>
      <c r="W79" s="4"/>
    </row>
    <row r="80" spans="1:23" ht="15.75">
      <c r="A80" s="4"/>
      <c r="B80" s="4"/>
      <c r="C80" s="4"/>
      <c r="D80" s="4"/>
      <c r="E80" s="4"/>
      <c r="F80" s="4"/>
      <c r="G80" s="4"/>
      <c r="H80" s="4"/>
      <c r="I80" s="4"/>
      <c r="J80" s="4"/>
      <c r="K80" s="4"/>
      <c r="L80" s="4"/>
      <c r="M80" s="4"/>
      <c r="N80" s="4"/>
      <c r="O80" s="4"/>
      <c r="P80" s="4"/>
      <c r="Q80" s="4"/>
      <c r="R80" s="4"/>
      <c r="S80" s="4"/>
      <c r="T80" s="4"/>
      <c r="U80" s="4"/>
      <c r="V80" s="4"/>
      <c r="W80" s="4"/>
    </row>
    <row r="81" spans="1:23" ht="15.75">
      <c r="A81" s="4"/>
      <c r="B81" s="4"/>
      <c r="C81" s="4"/>
      <c r="D81" s="4"/>
      <c r="E81" s="4"/>
      <c r="F81" s="4"/>
      <c r="G81" s="4"/>
      <c r="H81" s="4"/>
      <c r="I81" s="4"/>
      <c r="J81" s="4"/>
      <c r="K81" s="4"/>
      <c r="L81" s="4"/>
      <c r="M81" s="4"/>
      <c r="N81" s="4"/>
      <c r="O81" s="4"/>
      <c r="P81" s="4"/>
      <c r="Q81" s="4"/>
      <c r="R81" s="4"/>
      <c r="S81" s="4"/>
      <c r="T81" s="4"/>
      <c r="U81" s="4"/>
      <c r="V81" s="4"/>
      <c r="W81" s="4"/>
    </row>
    <row r="82" spans="1:23" ht="15.75">
      <c r="A82" s="4"/>
      <c r="B82" s="4"/>
      <c r="C82" s="4"/>
      <c r="D82" s="4"/>
      <c r="E82" s="4"/>
      <c r="F82" s="4"/>
      <c r="G82" s="4"/>
      <c r="H82" s="4"/>
      <c r="I82" s="4"/>
      <c r="J82" s="4"/>
      <c r="K82" s="4"/>
      <c r="L82" s="4"/>
      <c r="M82" s="4"/>
      <c r="N82" s="4"/>
      <c r="O82" s="4"/>
      <c r="P82" s="4"/>
      <c r="Q82" s="4"/>
      <c r="R82" s="4"/>
      <c r="S82" s="4"/>
      <c r="T82" s="4"/>
      <c r="U82" s="4"/>
      <c r="V82" s="4"/>
      <c r="W82" s="4"/>
    </row>
    <row r="83" spans="1:23" ht="15.75">
      <c r="A83" s="4"/>
      <c r="B83" s="4"/>
      <c r="C83" s="4"/>
      <c r="D83" s="4"/>
      <c r="E83" s="4"/>
      <c r="F83" s="4"/>
      <c r="G83" s="4"/>
      <c r="H83" s="4"/>
      <c r="I83" s="4"/>
      <c r="J83" s="4"/>
      <c r="K83" s="4"/>
      <c r="L83" s="4"/>
      <c r="M83" s="4"/>
      <c r="N83" s="4"/>
      <c r="O83" s="4"/>
      <c r="P83" s="4"/>
      <c r="Q83" s="4"/>
      <c r="R83" s="4"/>
      <c r="S83" s="4"/>
      <c r="T83" s="4"/>
      <c r="U83" s="4"/>
      <c r="V83" s="4"/>
      <c r="W83" s="4"/>
    </row>
    <row r="84" spans="1:23" ht="15.75">
      <c r="A84" s="4"/>
      <c r="B84" s="4"/>
      <c r="C84" s="4"/>
      <c r="D84" s="4"/>
      <c r="E84" s="4"/>
      <c r="F84" s="4"/>
      <c r="G84" s="4"/>
      <c r="H84" s="4"/>
      <c r="I84" s="4"/>
      <c r="J84" s="4"/>
      <c r="K84" s="4"/>
      <c r="L84" s="4"/>
      <c r="M84" s="4"/>
      <c r="N84" s="4"/>
      <c r="O84" s="4"/>
      <c r="P84" s="4"/>
      <c r="Q84" s="4"/>
      <c r="R84" s="4"/>
      <c r="S84" s="4"/>
      <c r="T84" s="4"/>
      <c r="U84" s="4"/>
      <c r="V84" s="4"/>
      <c r="W84" s="4"/>
    </row>
    <row r="85" spans="1:23" ht="15.75">
      <c r="A85" s="4"/>
      <c r="B85" s="4"/>
      <c r="C85" s="4"/>
      <c r="D85" s="4"/>
      <c r="E85" s="4"/>
      <c r="F85" s="4"/>
      <c r="G85" s="4"/>
      <c r="H85" s="4"/>
      <c r="I85" s="4"/>
      <c r="J85" s="4"/>
      <c r="K85" s="4"/>
      <c r="L85" s="4"/>
      <c r="M85" s="4"/>
      <c r="N85" s="4"/>
      <c r="O85" s="4"/>
      <c r="P85" s="4"/>
      <c r="Q85" s="4"/>
      <c r="R85" s="4"/>
      <c r="S85" s="4"/>
      <c r="T85" s="4"/>
      <c r="U85" s="4"/>
      <c r="V85" s="4"/>
      <c r="W85" s="4"/>
    </row>
    <row r="86" spans="1:23" ht="15.75">
      <c r="A86" s="4"/>
      <c r="B86" s="4"/>
      <c r="C86" s="4"/>
      <c r="D86" s="4"/>
      <c r="E86" s="4"/>
      <c r="F86" s="4"/>
      <c r="G86" s="4"/>
      <c r="H86" s="4"/>
      <c r="I86" s="4"/>
      <c r="J86" s="4"/>
      <c r="K86" s="4"/>
      <c r="L86" s="4"/>
      <c r="M86" s="4"/>
      <c r="N86" s="4"/>
      <c r="O86" s="4"/>
      <c r="P86" s="4"/>
      <c r="Q86" s="4"/>
      <c r="R86" s="4"/>
      <c r="S86" s="4"/>
      <c r="T86" s="4"/>
      <c r="U86" s="4"/>
      <c r="V86" s="4"/>
      <c r="W86" s="4"/>
    </row>
    <row r="87" spans="1:23" ht="15.75">
      <c r="A87" s="4"/>
      <c r="B87" s="4"/>
      <c r="C87" s="4"/>
      <c r="D87" s="4"/>
      <c r="E87" s="4"/>
      <c r="F87" s="4"/>
      <c r="G87" s="4"/>
      <c r="H87" s="4"/>
      <c r="I87" s="4"/>
      <c r="J87" s="4"/>
      <c r="K87" s="4"/>
      <c r="L87" s="4"/>
      <c r="M87" s="4"/>
      <c r="N87" s="4"/>
      <c r="O87" s="4"/>
      <c r="P87" s="4"/>
      <c r="Q87" s="4"/>
      <c r="R87" s="4"/>
      <c r="S87" s="4"/>
      <c r="T87" s="4"/>
      <c r="U87" s="4"/>
      <c r="V87" s="4"/>
      <c r="W87" s="4"/>
    </row>
    <row r="88" spans="1:23" ht="15.75">
      <c r="A88" s="4"/>
      <c r="B88" s="4"/>
      <c r="C88" s="4"/>
      <c r="D88" s="4"/>
      <c r="E88" s="4"/>
      <c r="F88" s="4"/>
      <c r="G88" s="4"/>
      <c r="H88" s="4"/>
      <c r="I88" s="4"/>
      <c r="J88" s="4"/>
      <c r="K88" s="4"/>
      <c r="L88" s="4"/>
      <c r="M88" s="4"/>
      <c r="N88" s="4"/>
      <c r="O88" s="4"/>
      <c r="P88" s="4"/>
      <c r="Q88" s="4"/>
      <c r="R88" s="4"/>
      <c r="S88" s="4"/>
      <c r="T88" s="4"/>
      <c r="U88" s="4"/>
      <c r="V88" s="4"/>
      <c r="W88" s="4"/>
    </row>
    <row r="89" spans="1:23" ht="15.75">
      <c r="A89" s="4"/>
      <c r="B89" s="4"/>
      <c r="C89" s="4"/>
      <c r="D89" s="4"/>
      <c r="E89" s="4"/>
      <c r="F89" s="4"/>
      <c r="G89" s="4"/>
      <c r="H89" s="4"/>
      <c r="I89" s="4"/>
      <c r="J89" s="4"/>
      <c r="K89" s="4"/>
      <c r="L89" s="4"/>
      <c r="M89" s="4"/>
      <c r="N89" s="4"/>
      <c r="O89" s="4"/>
      <c r="P89" s="4"/>
      <c r="Q89" s="4"/>
      <c r="R89" s="4"/>
      <c r="S89" s="4"/>
      <c r="T89" s="4"/>
      <c r="U89" s="4"/>
      <c r="V89" s="4"/>
      <c r="W89" s="4"/>
    </row>
    <row r="90" spans="1:23" ht="15.75">
      <c r="A90" s="4"/>
      <c r="B90" s="4"/>
      <c r="C90" s="4"/>
      <c r="D90" s="4"/>
      <c r="E90" s="4"/>
      <c r="F90" s="4"/>
      <c r="G90" s="4"/>
      <c r="H90" s="4"/>
      <c r="I90" s="4"/>
      <c r="J90" s="4"/>
      <c r="K90" s="4"/>
      <c r="L90" s="4"/>
      <c r="M90" s="4"/>
      <c r="N90" s="4"/>
      <c r="O90" s="4"/>
      <c r="P90" s="4"/>
      <c r="Q90" s="4"/>
      <c r="R90" s="4"/>
      <c r="S90" s="4"/>
      <c r="T90" s="4"/>
      <c r="U90" s="4"/>
      <c r="V90" s="4"/>
      <c r="W90" s="4"/>
    </row>
    <row r="91" spans="1:23" ht="15.75">
      <c r="A91" s="4"/>
      <c r="B91" s="4"/>
      <c r="C91" s="4"/>
      <c r="D91" s="4"/>
      <c r="E91" s="4"/>
      <c r="F91" s="4"/>
      <c r="G91" s="4"/>
      <c r="H91" s="4"/>
      <c r="I91" s="4"/>
      <c r="J91" s="4"/>
      <c r="K91" s="4"/>
      <c r="L91" s="4"/>
      <c r="M91" s="4"/>
      <c r="N91" s="4"/>
      <c r="O91" s="4"/>
      <c r="P91" s="4"/>
      <c r="Q91" s="4"/>
      <c r="R91" s="4"/>
      <c r="S91" s="4"/>
      <c r="T91" s="4"/>
      <c r="U91" s="4"/>
      <c r="V91" s="4"/>
      <c r="W91" s="4"/>
    </row>
    <row r="92" spans="1:23" ht="15.75">
      <c r="A92" s="4"/>
      <c r="B92" s="4"/>
      <c r="C92" s="4"/>
      <c r="D92" s="4"/>
      <c r="E92" s="4"/>
      <c r="F92" s="4"/>
      <c r="G92" s="4"/>
      <c r="H92" s="4"/>
      <c r="I92" s="4"/>
      <c r="J92" s="4"/>
      <c r="K92" s="4"/>
      <c r="L92" s="4"/>
      <c r="M92" s="4"/>
      <c r="N92" s="4"/>
      <c r="O92" s="4"/>
      <c r="P92" s="4"/>
      <c r="Q92" s="4"/>
      <c r="R92" s="4"/>
      <c r="S92" s="4"/>
      <c r="T92" s="4"/>
      <c r="U92" s="4"/>
      <c r="V92" s="4"/>
      <c r="W92" s="4"/>
    </row>
    <row r="93" spans="1:23" ht="15.75">
      <c r="A93" s="4"/>
      <c r="B93" s="4"/>
      <c r="C93" s="4"/>
      <c r="D93" s="4"/>
      <c r="E93" s="4"/>
      <c r="F93" s="4"/>
      <c r="G93" s="4"/>
      <c r="H93" s="4"/>
      <c r="I93" s="4"/>
      <c r="J93" s="4"/>
      <c r="K93" s="4"/>
      <c r="L93" s="4"/>
      <c r="M93" s="4"/>
      <c r="N93" s="4"/>
      <c r="O93" s="4"/>
      <c r="P93" s="4"/>
      <c r="Q93" s="4"/>
      <c r="R93" s="4"/>
      <c r="S93" s="4"/>
      <c r="T93" s="4"/>
      <c r="U93" s="4"/>
      <c r="V93" s="4"/>
      <c r="W93" s="4"/>
    </row>
    <row r="94" spans="1:23" ht="15.75">
      <c r="A94" s="4"/>
      <c r="B94" s="4"/>
      <c r="C94" s="4"/>
      <c r="D94" s="4"/>
      <c r="E94" s="4"/>
      <c r="F94" s="4"/>
      <c r="G94" s="4"/>
      <c r="H94" s="4"/>
      <c r="I94" s="4"/>
      <c r="J94" s="4"/>
      <c r="K94" s="4"/>
      <c r="L94" s="4"/>
      <c r="M94" s="4"/>
      <c r="N94" s="4"/>
      <c r="O94" s="4"/>
      <c r="P94" s="4"/>
      <c r="Q94" s="4"/>
      <c r="R94" s="4"/>
      <c r="S94" s="4"/>
      <c r="T94" s="4"/>
      <c r="U94" s="4"/>
      <c r="V94" s="4"/>
      <c r="W94" s="4"/>
    </row>
    <row r="95" spans="1:23" ht="15.75">
      <c r="A95" s="4"/>
      <c r="B95" s="4"/>
      <c r="C95" s="4"/>
      <c r="D95" s="4"/>
      <c r="E95" s="4"/>
      <c r="F95" s="4"/>
      <c r="G95" s="4"/>
      <c r="H95" s="4"/>
      <c r="I95" s="4"/>
      <c r="J95" s="4"/>
      <c r="K95" s="4"/>
      <c r="L95" s="4"/>
      <c r="M95" s="4"/>
      <c r="N95" s="4"/>
      <c r="O95" s="4"/>
      <c r="P95" s="4"/>
      <c r="Q95" s="4"/>
      <c r="R95" s="4"/>
      <c r="S95" s="4"/>
      <c r="T95" s="4"/>
      <c r="U95" s="4"/>
      <c r="V95" s="4"/>
      <c r="W95" s="4"/>
    </row>
    <row r="96" spans="1:23" ht="15.75">
      <c r="A96" s="4"/>
      <c r="B96" s="4"/>
      <c r="C96" s="4"/>
      <c r="D96" s="4"/>
      <c r="E96" s="4"/>
      <c r="F96" s="4"/>
      <c r="G96" s="4"/>
      <c r="H96" s="4"/>
      <c r="I96" s="4"/>
      <c r="J96" s="4"/>
      <c r="K96" s="4"/>
      <c r="L96" s="4"/>
      <c r="M96" s="4"/>
      <c r="N96" s="4"/>
      <c r="O96" s="4"/>
      <c r="P96" s="4"/>
      <c r="Q96" s="4"/>
      <c r="R96" s="4"/>
      <c r="S96" s="4"/>
      <c r="T96" s="4"/>
      <c r="U96" s="4"/>
      <c r="V96" s="4"/>
      <c r="W96" s="4"/>
    </row>
    <row r="97" spans="1:23" ht="15.75">
      <c r="A97" s="4"/>
      <c r="B97" s="4"/>
      <c r="C97" s="4"/>
      <c r="D97" s="4"/>
      <c r="E97" s="4"/>
      <c r="F97" s="4"/>
      <c r="G97" s="4"/>
      <c r="H97" s="4"/>
      <c r="I97" s="4"/>
      <c r="J97" s="4"/>
      <c r="K97" s="4"/>
      <c r="L97" s="4"/>
      <c r="M97" s="4"/>
      <c r="N97" s="4"/>
      <c r="O97" s="4"/>
      <c r="P97" s="4"/>
      <c r="Q97" s="4"/>
      <c r="R97" s="4"/>
      <c r="S97" s="4"/>
      <c r="T97" s="4"/>
      <c r="U97" s="4"/>
      <c r="V97" s="4"/>
      <c r="W97" s="4"/>
    </row>
    <row r="98" spans="1:23" ht="15.75">
      <c r="A98" s="4"/>
      <c r="B98" s="4"/>
      <c r="C98" s="4"/>
      <c r="D98" s="4"/>
      <c r="E98" s="4"/>
      <c r="F98" s="4"/>
      <c r="G98" s="4"/>
      <c r="H98" s="4"/>
      <c r="I98" s="4"/>
      <c r="J98" s="4"/>
      <c r="K98" s="4"/>
      <c r="L98" s="4"/>
      <c r="M98" s="4"/>
      <c r="N98" s="4"/>
      <c r="O98" s="4"/>
      <c r="P98" s="4"/>
      <c r="Q98" s="4"/>
      <c r="R98" s="4"/>
      <c r="S98" s="4"/>
      <c r="T98" s="4"/>
      <c r="U98" s="4"/>
      <c r="V98" s="4"/>
      <c r="W98" s="4"/>
    </row>
    <row r="99" spans="1:23" ht="15.75">
      <c r="A99" s="4"/>
      <c r="B99" s="4"/>
      <c r="C99" s="4"/>
      <c r="D99" s="4"/>
      <c r="E99" s="4"/>
      <c r="F99" s="4"/>
      <c r="G99" s="4"/>
      <c r="H99" s="4"/>
      <c r="I99" s="4"/>
      <c r="J99" s="4"/>
      <c r="K99" s="4"/>
      <c r="L99" s="4"/>
      <c r="M99" s="4"/>
      <c r="N99" s="4"/>
      <c r="O99" s="4"/>
      <c r="P99" s="4"/>
      <c r="Q99" s="4"/>
      <c r="R99" s="4"/>
      <c r="S99" s="4"/>
      <c r="T99" s="4"/>
      <c r="U99" s="4"/>
      <c r="V99" s="4"/>
      <c r="W99" s="4"/>
    </row>
    <row r="100" spans="1:23" ht="15.75">
      <c r="A100" s="4"/>
      <c r="B100" s="4"/>
      <c r="C100" s="4"/>
      <c r="D100" s="4"/>
      <c r="E100" s="4"/>
      <c r="F100" s="4"/>
      <c r="G100" s="4"/>
      <c r="H100" s="4"/>
      <c r="I100" s="4"/>
      <c r="J100" s="4"/>
      <c r="K100" s="4"/>
      <c r="L100" s="4"/>
      <c r="M100" s="4"/>
      <c r="N100" s="4"/>
      <c r="O100" s="4"/>
      <c r="P100" s="4"/>
      <c r="Q100" s="4"/>
      <c r="R100" s="4"/>
      <c r="S100" s="4"/>
      <c r="T100" s="4"/>
      <c r="U100" s="4"/>
      <c r="V100" s="4"/>
      <c r="W100" s="4"/>
    </row>
    <row r="101" spans="1:23" ht="15.75">
      <c r="A101" s="4"/>
      <c r="B101" s="4"/>
      <c r="C101" s="4"/>
      <c r="D101" s="4"/>
      <c r="E101" s="4"/>
      <c r="F101" s="4"/>
      <c r="G101" s="4"/>
      <c r="H101" s="4"/>
      <c r="I101" s="4"/>
      <c r="J101" s="4"/>
      <c r="K101" s="4"/>
      <c r="L101" s="4"/>
      <c r="M101" s="4"/>
      <c r="N101" s="4"/>
      <c r="O101" s="4"/>
      <c r="P101" s="4"/>
      <c r="Q101" s="4"/>
      <c r="R101" s="4"/>
      <c r="S101" s="4"/>
      <c r="T101" s="4"/>
      <c r="U101" s="4"/>
      <c r="V101" s="4"/>
      <c r="W101" s="4"/>
    </row>
    <row r="102" spans="1:23" ht="15.75">
      <c r="A102" s="4"/>
      <c r="B102" s="4"/>
      <c r="C102" s="4"/>
      <c r="D102" s="4"/>
      <c r="E102" s="4"/>
      <c r="F102" s="4"/>
      <c r="G102" s="4"/>
      <c r="H102" s="4"/>
      <c r="I102" s="4"/>
      <c r="J102" s="4"/>
      <c r="K102" s="4"/>
      <c r="L102" s="4"/>
      <c r="M102" s="4"/>
      <c r="N102" s="4"/>
      <c r="O102" s="4"/>
      <c r="P102" s="4"/>
      <c r="Q102" s="4"/>
      <c r="R102" s="4"/>
      <c r="S102" s="4"/>
      <c r="T102" s="4"/>
      <c r="U102" s="4"/>
      <c r="V102" s="4"/>
      <c r="W102" s="4"/>
    </row>
    <row r="103" spans="1:23" ht="15.75">
      <c r="A103" s="4"/>
      <c r="B103" s="4"/>
      <c r="C103" s="4"/>
      <c r="D103" s="4"/>
      <c r="E103" s="4"/>
      <c r="F103" s="4"/>
      <c r="G103" s="4"/>
      <c r="H103" s="4"/>
      <c r="I103" s="4"/>
      <c r="J103" s="4"/>
      <c r="K103" s="4"/>
      <c r="L103" s="4"/>
      <c r="M103" s="4"/>
      <c r="N103" s="4"/>
      <c r="O103" s="4"/>
      <c r="P103" s="4"/>
      <c r="Q103" s="4"/>
      <c r="R103" s="4"/>
      <c r="S103" s="4"/>
      <c r="T103" s="4"/>
      <c r="U103" s="4"/>
      <c r="V103" s="4"/>
      <c r="W103" s="4"/>
    </row>
    <row r="104" spans="1:23" ht="15.75">
      <c r="A104" s="4"/>
      <c r="B104" s="4"/>
      <c r="C104" s="4"/>
      <c r="D104" s="4"/>
      <c r="E104" s="4"/>
      <c r="F104" s="4"/>
      <c r="G104" s="4"/>
      <c r="H104" s="4"/>
      <c r="I104" s="4"/>
      <c r="J104" s="4"/>
      <c r="K104" s="4"/>
      <c r="L104" s="4"/>
      <c r="M104" s="4"/>
      <c r="N104" s="4"/>
      <c r="O104" s="4"/>
      <c r="P104" s="4"/>
      <c r="Q104" s="4"/>
      <c r="R104" s="4"/>
      <c r="S104" s="4"/>
      <c r="T104" s="4"/>
      <c r="U104" s="4"/>
      <c r="V104" s="4"/>
      <c r="W104" s="4"/>
    </row>
    <row r="105" spans="1:23" ht="15.75">
      <c r="A105" s="4"/>
      <c r="B105" s="4"/>
      <c r="C105" s="4"/>
      <c r="D105" s="4"/>
      <c r="E105" s="4"/>
      <c r="F105" s="4"/>
      <c r="G105" s="4"/>
      <c r="H105" s="4"/>
      <c r="I105" s="4"/>
      <c r="J105" s="4"/>
      <c r="K105" s="4"/>
      <c r="L105" s="4"/>
      <c r="M105" s="4"/>
      <c r="N105" s="4"/>
      <c r="O105" s="4"/>
      <c r="P105" s="4"/>
      <c r="Q105" s="4"/>
      <c r="R105" s="4"/>
      <c r="S105" s="4"/>
      <c r="T105" s="4"/>
      <c r="U105" s="4"/>
      <c r="V105" s="4"/>
      <c r="W105" s="4"/>
    </row>
    <row r="106" spans="1:23" ht="15.75">
      <c r="A106" s="4"/>
      <c r="B106" s="4"/>
      <c r="C106" s="4"/>
      <c r="D106" s="4"/>
      <c r="E106" s="4"/>
      <c r="F106" s="4"/>
      <c r="G106" s="4"/>
      <c r="H106" s="4"/>
      <c r="I106" s="4"/>
      <c r="J106" s="4"/>
      <c r="K106" s="4"/>
      <c r="L106" s="4"/>
      <c r="M106" s="4"/>
      <c r="N106" s="4"/>
      <c r="O106" s="4"/>
      <c r="P106" s="4"/>
      <c r="Q106" s="4"/>
      <c r="R106" s="4"/>
      <c r="S106" s="4"/>
      <c r="T106" s="4"/>
      <c r="U106" s="4"/>
      <c r="V106" s="4"/>
      <c r="W106" s="4"/>
    </row>
    <row r="107" spans="1:23" ht="15.75">
      <c r="A107" s="4"/>
      <c r="B107" s="4"/>
      <c r="C107" s="4"/>
      <c r="D107" s="4"/>
      <c r="E107" s="4"/>
      <c r="F107" s="4"/>
      <c r="G107" s="4"/>
      <c r="H107" s="4"/>
      <c r="I107" s="4"/>
      <c r="J107" s="4"/>
      <c r="K107" s="4"/>
      <c r="L107" s="4"/>
      <c r="M107" s="4"/>
      <c r="N107" s="4"/>
      <c r="O107" s="4"/>
      <c r="P107" s="4"/>
      <c r="Q107" s="4"/>
      <c r="R107" s="4"/>
      <c r="S107" s="4"/>
      <c r="T107" s="4"/>
      <c r="U107" s="4"/>
      <c r="V107" s="4"/>
      <c r="W107" s="4"/>
    </row>
    <row r="108" spans="1:23" ht="15.75">
      <c r="A108" s="4"/>
      <c r="B108" s="4"/>
      <c r="C108" s="4"/>
      <c r="D108" s="4"/>
      <c r="E108" s="4"/>
      <c r="F108" s="4"/>
      <c r="G108" s="4"/>
      <c r="H108" s="4"/>
      <c r="I108" s="4"/>
      <c r="J108" s="4"/>
      <c r="K108" s="4"/>
      <c r="L108" s="4"/>
      <c r="M108" s="4"/>
      <c r="N108" s="4"/>
      <c r="O108" s="4"/>
      <c r="P108" s="4"/>
      <c r="Q108" s="4"/>
      <c r="R108" s="4"/>
      <c r="S108" s="4"/>
      <c r="T108" s="4"/>
      <c r="U108" s="4"/>
      <c r="V108" s="4"/>
      <c r="W108" s="4"/>
    </row>
  </sheetData>
  <mergeCells count="17">
    <mergeCell ref="Q6:Q9"/>
    <mergeCell ref="H22:L22"/>
    <mergeCell ref="R6:R9"/>
    <mergeCell ref="S6:S9"/>
    <mergeCell ref="C7:H7"/>
    <mergeCell ref="I7:P7"/>
    <mergeCell ref="C8:D8"/>
    <mergeCell ref="E8:F8"/>
    <mergeCell ref="G8:H8"/>
    <mergeCell ref="I8:J8"/>
    <mergeCell ref="K8:L8"/>
    <mergeCell ref="M8:N8"/>
    <mergeCell ref="D4:N4"/>
    <mergeCell ref="A6:A9"/>
    <mergeCell ref="B6:B9"/>
    <mergeCell ref="C6:P6"/>
    <mergeCell ref="O8:P8"/>
  </mergeCells>
  <printOptions/>
  <pageMargins left="0.44" right="0.26" top="0.64" bottom="1" header="0.5" footer="0.5"/>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dimension ref="A1:P100"/>
  <sheetViews>
    <sheetView workbookViewId="0" topLeftCell="A1">
      <selection activeCell="H20" sqref="H7:J20"/>
    </sheetView>
  </sheetViews>
  <sheetFormatPr defaultColWidth="8.796875" defaultRowHeight="15"/>
  <cols>
    <col min="1" max="1" width="4.69921875" style="0" customWidth="1"/>
    <col min="2" max="2" width="43.59765625" style="0" customWidth="1"/>
    <col min="3" max="3" width="15.8984375" style="0" customWidth="1"/>
    <col min="4" max="4" width="12.5" style="0" customWidth="1"/>
    <col min="5" max="5" width="14.3984375" style="0" customWidth="1"/>
    <col min="6" max="6" width="14.5" style="0" customWidth="1"/>
    <col min="7" max="7" width="12.59765625" style="0" customWidth="1"/>
    <col min="8" max="8" width="11" style="0" customWidth="1"/>
  </cols>
  <sheetData>
    <row r="1" spans="6:7" ht="15.75">
      <c r="F1" s="3" t="s">
        <v>153</v>
      </c>
      <c r="G1" s="3"/>
    </row>
    <row r="2" spans="6:7" ht="7.5" customHeight="1">
      <c r="F2" s="3"/>
      <c r="G2" s="3"/>
    </row>
    <row r="3" spans="1:16" s="56" customFormat="1" ht="20.25" customHeight="1">
      <c r="A3" s="53" t="s">
        <v>154</v>
      </c>
      <c r="B3" s="53"/>
      <c r="C3" s="54"/>
      <c r="D3" s="54"/>
      <c r="E3" s="54"/>
      <c r="F3" s="54"/>
      <c r="G3" s="53"/>
      <c r="H3" s="55"/>
      <c r="J3" s="57"/>
      <c r="K3" s="57"/>
      <c r="L3" s="57"/>
      <c r="M3" s="57"/>
      <c r="N3" s="57"/>
      <c r="O3" s="57"/>
      <c r="P3" s="57"/>
    </row>
    <row r="4" spans="1:16" ht="16.5">
      <c r="A4" s="58" t="s">
        <v>108</v>
      </c>
      <c r="B4" s="4"/>
      <c r="C4" s="115" t="s">
        <v>34</v>
      </c>
      <c r="D4" s="115"/>
      <c r="E4" s="115"/>
      <c r="F4" s="115"/>
      <c r="G4" s="4"/>
      <c r="H4" s="10"/>
      <c r="J4" s="4"/>
      <c r="K4" s="4"/>
      <c r="L4" s="4"/>
      <c r="M4" s="4"/>
      <c r="N4" s="4"/>
      <c r="O4" s="4"/>
      <c r="P4" s="4"/>
    </row>
    <row r="5" spans="1:16" ht="15.75">
      <c r="A5" s="4"/>
      <c r="B5" s="4"/>
      <c r="C5" s="4"/>
      <c r="D5" s="4"/>
      <c r="E5" s="4"/>
      <c r="F5" s="4"/>
      <c r="G5" s="4"/>
      <c r="H5" s="10"/>
      <c r="I5" s="4"/>
      <c r="J5" s="4"/>
      <c r="K5" s="4"/>
      <c r="L5" s="4"/>
      <c r="M5" s="4"/>
      <c r="N5" s="4"/>
      <c r="O5" s="4"/>
      <c r="P5" s="4"/>
    </row>
    <row r="6" spans="1:16" ht="35.25" customHeight="1">
      <c r="A6" s="6" t="s">
        <v>2</v>
      </c>
      <c r="B6" s="6" t="s">
        <v>35</v>
      </c>
      <c r="C6" s="7" t="s">
        <v>36</v>
      </c>
      <c r="D6" s="7" t="s">
        <v>37</v>
      </c>
      <c r="E6" s="7" t="s">
        <v>38</v>
      </c>
      <c r="F6" s="7" t="s">
        <v>39</v>
      </c>
      <c r="G6" s="7" t="s">
        <v>15</v>
      </c>
      <c r="H6" s="20"/>
      <c r="I6" s="4"/>
      <c r="L6" s="4"/>
      <c r="M6" s="4"/>
      <c r="N6" s="4"/>
      <c r="O6" s="4"/>
      <c r="P6" s="4"/>
    </row>
    <row r="7" spans="1:16" ht="31.5">
      <c r="A7" s="8">
        <v>1</v>
      </c>
      <c r="B7" s="49" t="s">
        <v>122</v>
      </c>
      <c r="C7" s="9" t="s">
        <v>124</v>
      </c>
      <c r="D7" s="9" t="s">
        <v>125</v>
      </c>
      <c r="E7" s="9" t="s">
        <v>107</v>
      </c>
      <c r="F7" s="43" t="s">
        <v>126</v>
      </c>
      <c r="G7" s="9"/>
      <c r="H7" s="10"/>
      <c r="I7" s="4"/>
      <c r="J7" s="4"/>
      <c r="K7" s="4"/>
      <c r="L7" s="4"/>
      <c r="M7" s="4"/>
      <c r="N7" s="4"/>
      <c r="O7" s="4"/>
      <c r="P7" s="4"/>
    </row>
    <row r="8" spans="1:16" ht="31.5">
      <c r="A8" s="8">
        <v>2</v>
      </c>
      <c r="B8" s="49" t="s">
        <v>149</v>
      </c>
      <c r="C8" s="9" t="s">
        <v>124</v>
      </c>
      <c r="D8" s="9" t="s">
        <v>151</v>
      </c>
      <c r="E8" s="9" t="s">
        <v>107</v>
      </c>
      <c r="F8" s="43" t="s">
        <v>126</v>
      </c>
      <c r="G8" s="9"/>
      <c r="H8" s="10"/>
      <c r="I8" s="4"/>
      <c r="J8" s="4"/>
      <c r="K8" s="4"/>
      <c r="L8" s="4"/>
      <c r="M8" s="4"/>
      <c r="N8" s="4"/>
      <c r="O8" s="4"/>
      <c r="P8" s="4"/>
    </row>
    <row r="9" spans="1:16" ht="15.75">
      <c r="A9" s="8">
        <v>3</v>
      </c>
      <c r="B9" s="9" t="s">
        <v>123</v>
      </c>
      <c r="C9" s="9" t="s">
        <v>124</v>
      </c>
      <c r="D9" s="9" t="s">
        <v>150</v>
      </c>
      <c r="E9" s="9" t="s">
        <v>107</v>
      </c>
      <c r="F9" s="43" t="s">
        <v>126</v>
      </c>
      <c r="G9" s="9"/>
      <c r="H9" s="10"/>
      <c r="I9" s="4"/>
      <c r="J9" s="4"/>
      <c r="K9" s="4"/>
      <c r="L9" s="4"/>
      <c r="M9" s="4"/>
      <c r="N9" s="4"/>
      <c r="O9" s="4"/>
      <c r="P9" s="4"/>
    </row>
    <row r="10" spans="1:16" ht="31.5">
      <c r="A10" s="8">
        <v>4</v>
      </c>
      <c r="B10" s="49" t="s">
        <v>127</v>
      </c>
      <c r="C10" s="9" t="s">
        <v>124</v>
      </c>
      <c r="D10" s="9" t="s">
        <v>128</v>
      </c>
      <c r="E10" s="9" t="s">
        <v>107</v>
      </c>
      <c r="F10" s="9" t="s">
        <v>129</v>
      </c>
      <c r="G10" s="9"/>
      <c r="H10" s="10"/>
      <c r="I10" s="4"/>
      <c r="J10" s="4"/>
      <c r="K10" s="4"/>
      <c r="L10" s="4"/>
      <c r="M10" s="4"/>
      <c r="N10" s="4"/>
      <c r="O10" s="4"/>
      <c r="P10" s="4"/>
    </row>
    <row r="11" spans="1:16" ht="15.75">
      <c r="A11" s="9"/>
      <c r="B11" s="9"/>
      <c r="C11" s="9"/>
      <c r="D11" s="9"/>
      <c r="E11" s="8"/>
      <c r="F11" s="9"/>
      <c r="G11" s="9"/>
      <c r="H11" s="10"/>
      <c r="I11" s="4"/>
      <c r="J11" s="4"/>
      <c r="K11" s="4"/>
      <c r="L11" s="4"/>
      <c r="M11" s="4"/>
      <c r="N11" s="4"/>
      <c r="O11" s="4"/>
      <c r="P11" s="4"/>
    </row>
    <row r="12" spans="1:16" ht="15.75">
      <c r="A12" s="9"/>
      <c r="B12" s="9"/>
      <c r="C12" s="9"/>
      <c r="D12" s="9"/>
      <c r="E12" s="9"/>
      <c r="F12" s="9"/>
      <c r="G12" s="9"/>
      <c r="H12" s="10"/>
      <c r="I12" s="4"/>
      <c r="J12" s="4"/>
      <c r="K12" s="4"/>
      <c r="L12" s="4"/>
      <c r="M12" s="4"/>
      <c r="N12" s="4"/>
      <c r="O12" s="4"/>
      <c r="P12" s="4"/>
    </row>
    <row r="13" spans="1:16" ht="15.75">
      <c r="A13" s="10"/>
      <c r="B13" s="10"/>
      <c r="C13" s="10"/>
      <c r="D13" s="10"/>
      <c r="E13" s="10"/>
      <c r="F13" s="10"/>
      <c r="G13" s="10"/>
      <c r="H13" s="10"/>
      <c r="I13" s="4"/>
      <c r="J13" s="4"/>
      <c r="K13" s="4"/>
      <c r="L13" s="4"/>
      <c r="M13" s="4"/>
      <c r="N13" s="4"/>
      <c r="O13" s="4"/>
      <c r="P13" s="4"/>
    </row>
    <row r="14" spans="1:16" ht="15.75">
      <c r="A14" s="10"/>
      <c r="B14" s="10"/>
      <c r="C14" s="10"/>
      <c r="D14" s="10"/>
      <c r="E14" s="110" t="s">
        <v>130</v>
      </c>
      <c r="F14" s="110"/>
      <c r="G14" s="110"/>
      <c r="H14" s="11"/>
      <c r="I14" s="4"/>
      <c r="J14" s="4"/>
      <c r="K14" s="4"/>
      <c r="L14" s="4"/>
      <c r="M14" s="4"/>
      <c r="N14" s="4"/>
      <c r="O14" s="4"/>
      <c r="P14" s="4"/>
    </row>
    <row r="15" spans="1:16" ht="15.75">
      <c r="A15" s="10"/>
      <c r="B15" s="13" t="s">
        <v>40</v>
      </c>
      <c r="C15" s="13"/>
      <c r="D15" s="13"/>
      <c r="E15" s="13"/>
      <c r="F15" s="16" t="s">
        <v>13</v>
      </c>
      <c r="G15" s="16"/>
      <c r="H15" s="16"/>
      <c r="I15" s="4"/>
      <c r="J15" s="4"/>
      <c r="K15" s="4"/>
      <c r="L15" s="4"/>
      <c r="M15" s="4"/>
      <c r="N15" s="4"/>
      <c r="O15" s="4"/>
      <c r="P15" s="4"/>
    </row>
    <row r="16" spans="1:16" ht="15.75">
      <c r="A16" s="10"/>
      <c r="B16" s="10" t="s">
        <v>16</v>
      </c>
      <c r="C16" s="10"/>
      <c r="D16" s="10"/>
      <c r="E16" s="10"/>
      <c r="F16" s="10" t="s">
        <v>16</v>
      </c>
      <c r="G16" s="10"/>
      <c r="H16" s="10"/>
      <c r="I16" s="4"/>
      <c r="J16" s="4"/>
      <c r="K16" s="4"/>
      <c r="L16" s="4"/>
      <c r="M16" s="4"/>
      <c r="N16" s="4"/>
      <c r="O16" s="4"/>
      <c r="P16" s="4"/>
    </row>
    <row r="17" spans="1:16" ht="15.75">
      <c r="A17" s="4"/>
      <c r="B17" s="4"/>
      <c r="C17" s="4"/>
      <c r="D17" s="4"/>
      <c r="E17" s="4"/>
      <c r="F17" s="4"/>
      <c r="G17" s="4"/>
      <c r="H17" s="4"/>
      <c r="I17" s="4"/>
      <c r="J17" s="4"/>
      <c r="K17" s="4"/>
      <c r="L17" s="4"/>
      <c r="M17" s="4"/>
      <c r="N17" s="4"/>
      <c r="O17" s="4"/>
      <c r="P17" s="4"/>
    </row>
    <row r="18" spans="1:16" ht="15.75">
      <c r="A18" s="4"/>
      <c r="B18" s="4"/>
      <c r="C18" s="4"/>
      <c r="D18" s="4"/>
      <c r="E18" s="4"/>
      <c r="F18" s="4"/>
      <c r="G18" s="4"/>
      <c r="H18" s="4"/>
      <c r="I18" s="4"/>
      <c r="J18" s="4"/>
      <c r="K18" s="4"/>
      <c r="L18" s="4"/>
      <c r="M18" s="4"/>
      <c r="N18" s="4"/>
      <c r="O18" s="4"/>
      <c r="P18" s="4"/>
    </row>
    <row r="19" spans="1:16" ht="15.75">
      <c r="A19" s="4"/>
      <c r="B19" s="4"/>
      <c r="C19" s="4"/>
      <c r="D19" s="4"/>
      <c r="E19" s="4"/>
      <c r="F19" s="4"/>
      <c r="G19" s="4"/>
      <c r="H19" s="4"/>
      <c r="I19" s="4"/>
      <c r="J19" s="4"/>
      <c r="K19" s="4"/>
      <c r="L19" s="4"/>
      <c r="M19" s="4"/>
      <c r="N19" s="4"/>
      <c r="O19" s="4"/>
      <c r="P19" s="4"/>
    </row>
    <row r="20" spans="1:16" s="17" customFormat="1" ht="15.75">
      <c r="A20" s="5"/>
      <c r="B20" s="5" t="s">
        <v>152</v>
      </c>
      <c r="C20" s="5"/>
      <c r="D20" s="5"/>
      <c r="E20" s="5"/>
      <c r="F20" s="5" t="s">
        <v>112</v>
      </c>
      <c r="G20" s="5"/>
      <c r="H20" s="5"/>
      <c r="I20" s="5"/>
      <c r="J20" s="5"/>
      <c r="K20" s="5"/>
      <c r="L20" s="5"/>
      <c r="M20" s="5"/>
      <c r="N20" s="5"/>
      <c r="O20" s="5"/>
      <c r="P20" s="5"/>
    </row>
    <row r="21" spans="1:16" ht="15.75">
      <c r="A21" s="4"/>
      <c r="B21" s="4"/>
      <c r="C21" s="4"/>
      <c r="D21" s="4"/>
      <c r="E21" s="4"/>
      <c r="F21" s="4"/>
      <c r="G21" s="4"/>
      <c r="H21" s="4"/>
      <c r="I21" s="4"/>
      <c r="J21" s="4"/>
      <c r="K21" s="4"/>
      <c r="L21" s="4"/>
      <c r="M21" s="4"/>
      <c r="N21" s="4"/>
      <c r="O21" s="4"/>
      <c r="P21" s="4"/>
    </row>
    <row r="22" spans="1:16" ht="15.75">
      <c r="A22" s="4"/>
      <c r="B22" s="4"/>
      <c r="C22" s="4"/>
      <c r="D22" s="4"/>
      <c r="E22" s="4"/>
      <c r="F22" s="4"/>
      <c r="G22" s="4"/>
      <c r="H22" s="4"/>
      <c r="I22" s="4"/>
      <c r="J22" s="4"/>
      <c r="K22" s="4"/>
      <c r="L22" s="4"/>
      <c r="M22" s="4"/>
      <c r="N22" s="4"/>
      <c r="O22" s="4"/>
      <c r="P22" s="4"/>
    </row>
    <row r="23" spans="1:16" ht="15.75">
      <c r="A23" s="4"/>
      <c r="B23" s="4"/>
      <c r="C23" s="4"/>
      <c r="D23" s="4"/>
      <c r="E23" s="4"/>
      <c r="F23" s="4"/>
      <c r="G23" s="4"/>
      <c r="H23" s="4"/>
      <c r="I23" s="4"/>
      <c r="J23" s="4"/>
      <c r="K23" s="4"/>
      <c r="L23" s="4"/>
      <c r="M23" s="4"/>
      <c r="N23" s="4"/>
      <c r="O23" s="4"/>
      <c r="P23" s="4"/>
    </row>
    <row r="24" spans="1:16" ht="15.75">
      <c r="A24" s="4"/>
      <c r="B24" s="4"/>
      <c r="C24" s="4"/>
      <c r="D24" s="4"/>
      <c r="E24" s="4"/>
      <c r="F24" s="4"/>
      <c r="G24" s="4"/>
      <c r="H24" s="4"/>
      <c r="I24" s="4"/>
      <c r="J24" s="4"/>
      <c r="K24" s="4"/>
      <c r="L24" s="4"/>
      <c r="M24" s="4"/>
      <c r="N24" s="4"/>
      <c r="O24" s="4"/>
      <c r="P24" s="4"/>
    </row>
    <row r="25" spans="1:16" ht="15.75">
      <c r="A25" s="4"/>
      <c r="B25" s="4"/>
      <c r="C25" s="4"/>
      <c r="D25" s="4"/>
      <c r="E25" s="4"/>
      <c r="F25" s="4"/>
      <c r="G25" s="4"/>
      <c r="H25" s="4"/>
      <c r="I25" s="4"/>
      <c r="J25" s="4"/>
      <c r="K25" s="4"/>
      <c r="L25" s="4"/>
      <c r="M25" s="4"/>
      <c r="N25" s="4"/>
      <c r="O25" s="4"/>
      <c r="P25" s="4"/>
    </row>
    <row r="26" spans="1:16" ht="15.75">
      <c r="A26" s="4"/>
      <c r="B26" s="4"/>
      <c r="C26" s="4"/>
      <c r="D26" s="4"/>
      <c r="E26" s="4"/>
      <c r="F26" s="4"/>
      <c r="G26" s="4"/>
      <c r="H26" s="4"/>
      <c r="I26" s="4"/>
      <c r="J26" s="4"/>
      <c r="K26" s="4"/>
      <c r="L26" s="4"/>
      <c r="M26" s="4"/>
      <c r="N26" s="4"/>
      <c r="O26" s="4"/>
      <c r="P26" s="4"/>
    </row>
    <row r="27" spans="1:16" ht="15.75">
      <c r="A27" s="4"/>
      <c r="B27" s="4"/>
      <c r="C27" s="4"/>
      <c r="D27" s="4"/>
      <c r="E27" s="4"/>
      <c r="F27" s="4"/>
      <c r="G27" s="4"/>
      <c r="H27" s="4"/>
      <c r="I27" s="4"/>
      <c r="J27" s="4"/>
      <c r="K27" s="4"/>
      <c r="L27" s="4"/>
      <c r="M27" s="4"/>
      <c r="N27" s="4"/>
      <c r="O27" s="4"/>
      <c r="P27" s="4"/>
    </row>
    <row r="28" spans="1:16" ht="15.75">
      <c r="A28" s="4"/>
      <c r="B28" s="4"/>
      <c r="C28" s="4"/>
      <c r="D28" s="4"/>
      <c r="E28" s="4"/>
      <c r="F28" s="4"/>
      <c r="G28" s="4"/>
      <c r="H28" s="4"/>
      <c r="I28" s="4"/>
      <c r="J28" s="4"/>
      <c r="K28" s="4"/>
      <c r="L28" s="4"/>
      <c r="M28" s="4"/>
      <c r="N28" s="4"/>
      <c r="O28" s="4"/>
      <c r="P28" s="4"/>
    </row>
    <row r="29" spans="1:16" ht="15.75">
      <c r="A29" s="4"/>
      <c r="B29" s="4"/>
      <c r="C29" s="4"/>
      <c r="D29" s="4"/>
      <c r="E29" s="4"/>
      <c r="F29" s="4"/>
      <c r="G29" s="4"/>
      <c r="H29" s="4"/>
      <c r="I29" s="4"/>
      <c r="J29" s="4"/>
      <c r="K29" s="4"/>
      <c r="L29" s="4"/>
      <c r="M29" s="4"/>
      <c r="N29" s="4"/>
      <c r="O29" s="4"/>
      <c r="P29" s="4"/>
    </row>
    <row r="30" spans="1:16" ht="15.75">
      <c r="A30" s="4"/>
      <c r="B30" s="4"/>
      <c r="C30" s="4"/>
      <c r="D30" s="4"/>
      <c r="E30" s="4"/>
      <c r="F30" s="4"/>
      <c r="G30" s="4"/>
      <c r="H30" s="4"/>
      <c r="I30" s="4"/>
      <c r="J30" s="4"/>
      <c r="K30" s="4"/>
      <c r="L30" s="4"/>
      <c r="M30" s="4"/>
      <c r="N30" s="4"/>
      <c r="O30" s="4"/>
      <c r="P30" s="4"/>
    </row>
    <row r="31" spans="1:16" ht="15.75">
      <c r="A31" s="4"/>
      <c r="B31" s="4"/>
      <c r="C31" s="4"/>
      <c r="D31" s="4"/>
      <c r="E31" s="4"/>
      <c r="F31" s="4"/>
      <c r="G31" s="4"/>
      <c r="H31" s="4"/>
      <c r="I31" s="4"/>
      <c r="J31" s="4"/>
      <c r="K31" s="4"/>
      <c r="L31" s="4"/>
      <c r="M31" s="4"/>
      <c r="N31" s="4"/>
      <c r="O31" s="4"/>
      <c r="P31" s="4"/>
    </row>
    <row r="32" spans="1:16" ht="15.75">
      <c r="A32" s="4"/>
      <c r="B32" s="4"/>
      <c r="C32" s="4"/>
      <c r="D32" s="4"/>
      <c r="E32" s="4"/>
      <c r="F32" s="4"/>
      <c r="G32" s="4"/>
      <c r="H32" s="4"/>
      <c r="I32" s="4"/>
      <c r="J32" s="4"/>
      <c r="K32" s="4"/>
      <c r="L32" s="4"/>
      <c r="M32" s="4"/>
      <c r="N32" s="4"/>
      <c r="O32" s="4"/>
      <c r="P32" s="4"/>
    </row>
    <row r="33" spans="1:16" ht="15.75">
      <c r="A33" s="4"/>
      <c r="B33" s="4"/>
      <c r="C33" s="4"/>
      <c r="D33" s="4"/>
      <c r="E33" s="4"/>
      <c r="F33" s="4"/>
      <c r="G33" s="4"/>
      <c r="H33" s="4"/>
      <c r="I33" s="4"/>
      <c r="J33" s="4"/>
      <c r="K33" s="4"/>
      <c r="L33" s="4"/>
      <c r="M33" s="4"/>
      <c r="N33" s="4"/>
      <c r="O33" s="4"/>
      <c r="P33" s="4"/>
    </row>
    <row r="34" spans="1:16" ht="15.75">
      <c r="A34" s="4"/>
      <c r="B34" s="4"/>
      <c r="C34" s="4"/>
      <c r="D34" s="4"/>
      <c r="E34" s="4"/>
      <c r="F34" s="4"/>
      <c r="G34" s="4"/>
      <c r="H34" s="4"/>
      <c r="I34" s="4"/>
      <c r="J34" s="4"/>
      <c r="K34" s="4"/>
      <c r="L34" s="4"/>
      <c r="M34" s="4"/>
      <c r="N34" s="4"/>
      <c r="O34" s="4"/>
      <c r="P34" s="4"/>
    </row>
    <row r="35" spans="1:16" ht="15.75">
      <c r="A35" s="4"/>
      <c r="B35" s="4"/>
      <c r="C35" s="4"/>
      <c r="D35" s="4"/>
      <c r="E35" s="4"/>
      <c r="F35" s="4"/>
      <c r="G35" s="4"/>
      <c r="H35" s="4"/>
      <c r="I35" s="4"/>
      <c r="J35" s="4"/>
      <c r="K35" s="4"/>
      <c r="L35" s="4"/>
      <c r="M35" s="4"/>
      <c r="N35" s="4"/>
      <c r="O35" s="4"/>
      <c r="P35" s="4"/>
    </row>
    <row r="36" spans="1:16" ht="15.75">
      <c r="A36" s="4"/>
      <c r="B36" s="4"/>
      <c r="C36" s="4"/>
      <c r="D36" s="4"/>
      <c r="E36" s="4"/>
      <c r="F36" s="4"/>
      <c r="G36" s="4"/>
      <c r="H36" s="4"/>
      <c r="I36" s="4"/>
      <c r="J36" s="4"/>
      <c r="K36" s="4"/>
      <c r="L36" s="4"/>
      <c r="M36" s="4"/>
      <c r="N36" s="4"/>
      <c r="O36" s="4"/>
      <c r="P36" s="4"/>
    </row>
    <row r="37" spans="1:16" ht="15.75">
      <c r="A37" s="4"/>
      <c r="B37" s="4"/>
      <c r="C37" s="4"/>
      <c r="D37" s="4"/>
      <c r="E37" s="4"/>
      <c r="F37" s="4"/>
      <c r="G37" s="4"/>
      <c r="H37" s="4"/>
      <c r="I37" s="4"/>
      <c r="J37" s="4"/>
      <c r="K37" s="4"/>
      <c r="L37" s="4"/>
      <c r="M37" s="4"/>
      <c r="N37" s="4"/>
      <c r="O37" s="4"/>
      <c r="P37" s="4"/>
    </row>
    <row r="38" spans="1:16" ht="15.75">
      <c r="A38" s="4"/>
      <c r="B38" s="4"/>
      <c r="C38" s="4"/>
      <c r="D38" s="4"/>
      <c r="E38" s="4"/>
      <c r="F38" s="4"/>
      <c r="G38" s="4"/>
      <c r="H38" s="4"/>
      <c r="I38" s="4"/>
      <c r="J38" s="4"/>
      <c r="K38" s="4"/>
      <c r="L38" s="4"/>
      <c r="M38" s="4"/>
      <c r="N38" s="4"/>
      <c r="O38" s="4"/>
      <c r="P38" s="4"/>
    </row>
    <row r="39" spans="1:16" ht="15.75">
      <c r="A39" s="4"/>
      <c r="B39" s="4"/>
      <c r="C39" s="4"/>
      <c r="D39" s="4"/>
      <c r="E39" s="4"/>
      <c r="F39" s="4"/>
      <c r="G39" s="4"/>
      <c r="H39" s="4"/>
      <c r="I39" s="4"/>
      <c r="J39" s="4"/>
      <c r="K39" s="4"/>
      <c r="L39" s="4"/>
      <c r="M39" s="4"/>
      <c r="N39" s="4"/>
      <c r="O39" s="4"/>
      <c r="P39" s="4"/>
    </row>
    <row r="40" spans="1:16" ht="15.75">
      <c r="A40" s="4"/>
      <c r="B40" s="4"/>
      <c r="C40" s="4"/>
      <c r="D40" s="4"/>
      <c r="E40" s="4"/>
      <c r="F40" s="4"/>
      <c r="G40" s="4"/>
      <c r="H40" s="4"/>
      <c r="I40" s="4"/>
      <c r="J40" s="4"/>
      <c r="K40" s="4"/>
      <c r="L40" s="4"/>
      <c r="M40" s="4"/>
      <c r="N40" s="4"/>
      <c r="O40" s="4"/>
      <c r="P40" s="4"/>
    </row>
    <row r="41" spans="1:16" ht="15.75">
      <c r="A41" s="4"/>
      <c r="B41" s="4"/>
      <c r="C41" s="4"/>
      <c r="D41" s="4"/>
      <c r="E41" s="4"/>
      <c r="F41" s="4"/>
      <c r="G41" s="4"/>
      <c r="H41" s="4"/>
      <c r="I41" s="4"/>
      <c r="J41" s="4"/>
      <c r="K41" s="4"/>
      <c r="L41" s="4"/>
      <c r="M41" s="4"/>
      <c r="N41" s="4"/>
      <c r="O41" s="4"/>
      <c r="P41" s="4"/>
    </row>
    <row r="42" spans="1:16" ht="15.75">
      <c r="A42" s="4"/>
      <c r="B42" s="4"/>
      <c r="C42" s="4"/>
      <c r="D42" s="4"/>
      <c r="E42" s="4"/>
      <c r="F42" s="4"/>
      <c r="G42" s="4"/>
      <c r="H42" s="4"/>
      <c r="I42" s="4"/>
      <c r="J42" s="4"/>
      <c r="K42" s="4"/>
      <c r="L42" s="4"/>
      <c r="M42" s="4"/>
      <c r="N42" s="4"/>
      <c r="O42" s="4"/>
      <c r="P42" s="4"/>
    </row>
    <row r="43" spans="1:16" ht="15.75">
      <c r="A43" s="4"/>
      <c r="B43" s="4"/>
      <c r="C43" s="4"/>
      <c r="D43" s="4"/>
      <c r="E43" s="4"/>
      <c r="F43" s="4"/>
      <c r="G43" s="4"/>
      <c r="H43" s="4"/>
      <c r="I43" s="4"/>
      <c r="J43" s="4"/>
      <c r="K43" s="4"/>
      <c r="L43" s="4"/>
      <c r="M43" s="4"/>
      <c r="N43" s="4"/>
      <c r="O43" s="4"/>
      <c r="P43" s="4"/>
    </row>
    <row r="44" spans="1:16" ht="15.75">
      <c r="A44" s="4"/>
      <c r="B44" s="4"/>
      <c r="C44" s="4"/>
      <c r="D44" s="4"/>
      <c r="E44" s="4"/>
      <c r="F44" s="4"/>
      <c r="G44" s="4"/>
      <c r="H44" s="4"/>
      <c r="I44" s="4"/>
      <c r="J44" s="4"/>
      <c r="K44" s="4"/>
      <c r="L44" s="4"/>
      <c r="M44" s="4"/>
      <c r="N44" s="4"/>
      <c r="O44" s="4"/>
      <c r="P44" s="4"/>
    </row>
    <row r="45" spans="1:16" ht="15.75">
      <c r="A45" s="4"/>
      <c r="B45" s="4"/>
      <c r="C45" s="4"/>
      <c r="D45" s="4"/>
      <c r="E45" s="4"/>
      <c r="F45" s="4"/>
      <c r="G45" s="4"/>
      <c r="H45" s="4"/>
      <c r="I45" s="4"/>
      <c r="J45" s="4"/>
      <c r="K45" s="4"/>
      <c r="L45" s="4"/>
      <c r="M45" s="4"/>
      <c r="N45" s="4"/>
      <c r="O45" s="4"/>
      <c r="P45" s="4"/>
    </row>
    <row r="46" spans="1:16" ht="15.75">
      <c r="A46" s="4"/>
      <c r="B46" s="4"/>
      <c r="C46" s="4"/>
      <c r="D46" s="4"/>
      <c r="E46" s="4"/>
      <c r="F46" s="4"/>
      <c r="G46" s="4"/>
      <c r="H46" s="4"/>
      <c r="I46" s="4"/>
      <c r="J46" s="4"/>
      <c r="K46" s="4"/>
      <c r="L46" s="4"/>
      <c r="M46" s="4"/>
      <c r="N46" s="4"/>
      <c r="O46" s="4"/>
      <c r="P46" s="4"/>
    </row>
    <row r="47" spans="1:16" ht="15.75">
      <c r="A47" s="4"/>
      <c r="B47" s="4"/>
      <c r="C47" s="4"/>
      <c r="D47" s="4"/>
      <c r="E47" s="4"/>
      <c r="F47" s="4"/>
      <c r="G47" s="4"/>
      <c r="H47" s="4"/>
      <c r="I47" s="4"/>
      <c r="J47" s="4"/>
      <c r="K47" s="4"/>
      <c r="L47" s="4"/>
      <c r="M47" s="4"/>
      <c r="N47" s="4"/>
      <c r="O47" s="4"/>
      <c r="P47" s="4"/>
    </row>
    <row r="48" spans="1:16" ht="15.75">
      <c r="A48" s="4"/>
      <c r="B48" s="4"/>
      <c r="C48" s="4"/>
      <c r="D48" s="4"/>
      <c r="E48" s="4"/>
      <c r="F48" s="4"/>
      <c r="G48" s="4"/>
      <c r="H48" s="4"/>
      <c r="I48" s="4"/>
      <c r="J48" s="4"/>
      <c r="K48" s="4"/>
      <c r="L48" s="4"/>
      <c r="M48" s="4"/>
      <c r="N48" s="4"/>
      <c r="O48" s="4"/>
      <c r="P48" s="4"/>
    </row>
    <row r="49" spans="1:16" ht="15.75">
      <c r="A49" s="4"/>
      <c r="B49" s="4"/>
      <c r="C49" s="4"/>
      <c r="D49" s="4"/>
      <c r="E49" s="4"/>
      <c r="F49" s="4"/>
      <c r="G49" s="4"/>
      <c r="H49" s="4"/>
      <c r="I49" s="4"/>
      <c r="J49" s="4"/>
      <c r="K49" s="4"/>
      <c r="L49" s="4"/>
      <c r="M49" s="4"/>
      <c r="N49" s="4"/>
      <c r="O49" s="4"/>
      <c r="P49" s="4"/>
    </row>
    <row r="50" spans="1:16" ht="15.75">
      <c r="A50" s="4"/>
      <c r="B50" s="4"/>
      <c r="C50" s="4"/>
      <c r="D50" s="4"/>
      <c r="E50" s="4"/>
      <c r="F50" s="4"/>
      <c r="G50" s="4"/>
      <c r="H50" s="4"/>
      <c r="I50" s="4"/>
      <c r="J50" s="4"/>
      <c r="K50" s="4"/>
      <c r="L50" s="4"/>
      <c r="M50" s="4"/>
      <c r="N50" s="4"/>
      <c r="O50" s="4"/>
      <c r="P50" s="4"/>
    </row>
    <row r="51" spans="1:16" ht="15.75">
      <c r="A51" s="4"/>
      <c r="B51" s="4"/>
      <c r="C51" s="4"/>
      <c r="D51" s="4"/>
      <c r="E51" s="4"/>
      <c r="F51" s="4"/>
      <c r="G51" s="4"/>
      <c r="H51" s="4"/>
      <c r="I51" s="4"/>
      <c r="J51" s="4"/>
      <c r="K51" s="4"/>
      <c r="L51" s="4"/>
      <c r="M51" s="4"/>
      <c r="N51" s="4"/>
      <c r="O51" s="4"/>
      <c r="P51" s="4"/>
    </row>
    <row r="52" spans="1:16" ht="15.75">
      <c r="A52" s="4"/>
      <c r="B52" s="4"/>
      <c r="C52" s="4"/>
      <c r="D52" s="4"/>
      <c r="E52" s="4"/>
      <c r="F52" s="4"/>
      <c r="G52" s="4"/>
      <c r="H52" s="4"/>
      <c r="I52" s="4"/>
      <c r="J52" s="4"/>
      <c r="K52" s="4"/>
      <c r="L52" s="4"/>
      <c r="M52" s="4"/>
      <c r="N52" s="4"/>
      <c r="O52" s="4"/>
      <c r="P52" s="4"/>
    </row>
    <row r="53" spans="1:16" ht="15.75">
      <c r="A53" s="4"/>
      <c r="B53" s="4"/>
      <c r="C53" s="4"/>
      <c r="D53" s="4"/>
      <c r="E53" s="4"/>
      <c r="F53" s="4"/>
      <c r="G53" s="4"/>
      <c r="H53" s="4"/>
      <c r="I53" s="4"/>
      <c r="J53" s="4"/>
      <c r="K53" s="4"/>
      <c r="L53" s="4"/>
      <c r="M53" s="4"/>
      <c r="N53" s="4"/>
      <c r="O53" s="4"/>
      <c r="P53" s="4"/>
    </row>
    <row r="54" spans="1:16" ht="15.75">
      <c r="A54" s="4"/>
      <c r="B54" s="4"/>
      <c r="C54" s="4"/>
      <c r="D54" s="4"/>
      <c r="E54" s="4"/>
      <c r="F54" s="4"/>
      <c r="G54" s="4"/>
      <c r="H54" s="4"/>
      <c r="I54" s="4"/>
      <c r="J54" s="4"/>
      <c r="K54" s="4"/>
      <c r="L54" s="4"/>
      <c r="M54" s="4"/>
      <c r="N54" s="4"/>
      <c r="O54" s="4"/>
      <c r="P54" s="4"/>
    </row>
    <row r="55" spans="1:16" ht="15.75">
      <c r="A55" s="4"/>
      <c r="B55" s="4"/>
      <c r="C55" s="4"/>
      <c r="D55" s="4"/>
      <c r="E55" s="4"/>
      <c r="F55" s="4"/>
      <c r="G55" s="4"/>
      <c r="H55" s="4"/>
      <c r="I55" s="4"/>
      <c r="J55" s="4"/>
      <c r="K55" s="4"/>
      <c r="L55" s="4"/>
      <c r="M55" s="4"/>
      <c r="N55" s="4"/>
      <c r="O55" s="4"/>
      <c r="P55" s="4"/>
    </row>
    <row r="56" spans="1:16" ht="15.75">
      <c r="A56" s="4"/>
      <c r="B56" s="4"/>
      <c r="C56" s="4"/>
      <c r="D56" s="4"/>
      <c r="E56" s="4"/>
      <c r="F56" s="4"/>
      <c r="G56" s="4"/>
      <c r="H56" s="4"/>
      <c r="I56" s="4"/>
      <c r="J56" s="4"/>
      <c r="K56" s="4"/>
      <c r="L56" s="4"/>
      <c r="M56" s="4"/>
      <c r="N56" s="4"/>
      <c r="O56" s="4"/>
      <c r="P56" s="4"/>
    </row>
    <row r="57" spans="1:16" ht="15.75">
      <c r="A57" s="4"/>
      <c r="B57" s="4"/>
      <c r="C57" s="4"/>
      <c r="D57" s="4"/>
      <c r="E57" s="4"/>
      <c r="F57" s="4"/>
      <c r="G57" s="4"/>
      <c r="H57" s="4"/>
      <c r="I57" s="4"/>
      <c r="J57" s="4"/>
      <c r="K57" s="4"/>
      <c r="L57" s="4"/>
      <c r="M57" s="4"/>
      <c r="N57" s="4"/>
      <c r="O57" s="4"/>
      <c r="P57" s="4"/>
    </row>
    <row r="58" spans="1:16" ht="15.75">
      <c r="A58" s="4"/>
      <c r="B58" s="4"/>
      <c r="C58" s="4"/>
      <c r="D58" s="4"/>
      <c r="E58" s="4"/>
      <c r="F58" s="4"/>
      <c r="G58" s="4"/>
      <c r="H58" s="4"/>
      <c r="I58" s="4"/>
      <c r="J58" s="4"/>
      <c r="K58" s="4"/>
      <c r="L58" s="4"/>
      <c r="M58" s="4"/>
      <c r="N58" s="4"/>
      <c r="O58" s="4"/>
      <c r="P58" s="4"/>
    </row>
    <row r="59" spans="1:16" ht="15.75">
      <c r="A59" s="4"/>
      <c r="B59" s="4"/>
      <c r="C59" s="4"/>
      <c r="D59" s="4"/>
      <c r="E59" s="4"/>
      <c r="F59" s="4"/>
      <c r="G59" s="4"/>
      <c r="H59" s="4"/>
      <c r="I59" s="4"/>
      <c r="J59" s="4"/>
      <c r="K59" s="4"/>
      <c r="L59" s="4"/>
      <c r="M59" s="4"/>
      <c r="N59" s="4"/>
      <c r="O59" s="4"/>
      <c r="P59" s="4"/>
    </row>
    <row r="60" spans="1:16" ht="15.75">
      <c r="A60" s="4"/>
      <c r="B60" s="4"/>
      <c r="C60" s="4"/>
      <c r="D60" s="4"/>
      <c r="E60" s="4"/>
      <c r="F60" s="4"/>
      <c r="G60" s="4"/>
      <c r="H60" s="4"/>
      <c r="I60" s="4"/>
      <c r="J60" s="4"/>
      <c r="K60" s="4"/>
      <c r="L60" s="4"/>
      <c r="M60" s="4"/>
      <c r="N60" s="4"/>
      <c r="O60" s="4"/>
      <c r="P60" s="4"/>
    </row>
    <row r="61" spans="1:16" ht="15.75">
      <c r="A61" s="4"/>
      <c r="B61" s="4"/>
      <c r="C61" s="4"/>
      <c r="D61" s="4"/>
      <c r="E61" s="4"/>
      <c r="F61" s="4"/>
      <c r="G61" s="4"/>
      <c r="H61" s="4"/>
      <c r="I61" s="4"/>
      <c r="J61" s="4"/>
      <c r="K61" s="4"/>
      <c r="L61" s="4"/>
      <c r="M61" s="4"/>
      <c r="N61" s="4"/>
      <c r="O61" s="4"/>
      <c r="P61" s="4"/>
    </row>
    <row r="62" spans="1:16" ht="15.75">
      <c r="A62" s="4"/>
      <c r="B62" s="4"/>
      <c r="C62" s="4"/>
      <c r="D62" s="4"/>
      <c r="E62" s="4"/>
      <c r="F62" s="4"/>
      <c r="G62" s="4"/>
      <c r="H62" s="4"/>
      <c r="I62" s="4"/>
      <c r="J62" s="4"/>
      <c r="K62" s="4"/>
      <c r="L62" s="4"/>
      <c r="M62" s="4"/>
      <c r="N62" s="4"/>
      <c r="O62" s="4"/>
      <c r="P62" s="4"/>
    </row>
    <row r="63" spans="1:16" ht="15.75">
      <c r="A63" s="4"/>
      <c r="B63" s="4"/>
      <c r="C63" s="4"/>
      <c r="D63" s="4"/>
      <c r="E63" s="4"/>
      <c r="F63" s="4"/>
      <c r="G63" s="4"/>
      <c r="H63" s="4"/>
      <c r="I63" s="4"/>
      <c r="J63" s="4"/>
      <c r="K63" s="4"/>
      <c r="L63" s="4"/>
      <c r="M63" s="4"/>
      <c r="N63" s="4"/>
      <c r="O63" s="4"/>
      <c r="P63" s="4"/>
    </row>
    <row r="64" spans="1:16" ht="15.75">
      <c r="A64" s="4"/>
      <c r="B64" s="4"/>
      <c r="C64" s="4"/>
      <c r="D64" s="4"/>
      <c r="E64" s="4"/>
      <c r="F64" s="4"/>
      <c r="G64" s="4"/>
      <c r="H64" s="4"/>
      <c r="I64" s="4"/>
      <c r="J64" s="4"/>
      <c r="K64" s="4"/>
      <c r="L64" s="4"/>
      <c r="M64" s="4"/>
      <c r="N64" s="4"/>
      <c r="O64" s="4"/>
      <c r="P64" s="4"/>
    </row>
    <row r="65" spans="1:16" ht="15.75">
      <c r="A65" s="4"/>
      <c r="B65" s="4"/>
      <c r="C65" s="4"/>
      <c r="D65" s="4"/>
      <c r="E65" s="4"/>
      <c r="F65" s="4"/>
      <c r="G65" s="4"/>
      <c r="H65" s="4"/>
      <c r="I65" s="4"/>
      <c r="J65" s="4"/>
      <c r="K65" s="4"/>
      <c r="L65" s="4"/>
      <c r="M65" s="4"/>
      <c r="N65" s="4"/>
      <c r="O65" s="4"/>
      <c r="P65" s="4"/>
    </row>
    <row r="66" spans="1:16" ht="15.75">
      <c r="A66" s="4"/>
      <c r="B66" s="4"/>
      <c r="C66" s="4"/>
      <c r="D66" s="4"/>
      <c r="E66" s="4"/>
      <c r="F66" s="4"/>
      <c r="G66" s="4"/>
      <c r="H66" s="4"/>
      <c r="I66" s="4"/>
      <c r="J66" s="4"/>
      <c r="K66" s="4"/>
      <c r="L66" s="4"/>
      <c r="M66" s="4"/>
      <c r="N66" s="4"/>
      <c r="O66" s="4"/>
      <c r="P66" s="4"/>
    </row>
    <row r="67" spans="1:16" ht="15.75">
      <c r="A67" s="4"/>
      <c r="B67" s="4"/>
      <c r="C67" s="4"/>
      <c r="D67" s="4"/>
      <c r="E67" s="4"/>
      <c r="F67" s="4"/>
      <c r="G67" s="4"/>
      <c r="H67" s="4"/>
      <c r="I67" s="4"/>
      <c r="J67" s="4"/>
      <c r="K67" s="4"/>
      <c r="L67" s="4"/>
      <c r="M67" s="4"/>
      <c r="N67" s="4"/>
      <c r="O67" s="4"/>
      <c r="P67" s="4"/>
    </row>
    <row r="68" spans="1:16" ht="15.75">
      <c r="A68" s="4"/>
      <c r="B68" s="4"/>
      <c r="C68" s="4"/>
      <c r="D68" s="4"/>
      <c r="E68" s="4"/>
      <c r="F68" s="4"/>
      <c r="G68" s="4"/>
      <c r="H68" s="4"/>
      <c r="I68" s="4"/>
      <c r="J68" s="4"/>
      <c r="K68" s="4"/>
      <c r="L68" s="4"/>
      <c r="M68" s="4"/>
      <c r="N68" s="4"/>
      <c r="O68" s="4"/>
      <c r="P68" s="4"/>
    </row>
    <row r="69" spans="1:16" ht="15.75">
      <c r="A69" s="4"/>
      <c r="B69" s="4"/>
      <c r="C69" s="4"/>
      <c r="D69" s="4"/>
      <c r="E69" s="4"/>
      <c r="F69" s="4"/>
      <c r="G69" s="4"/>
      <c r="H69" s="4"/>
      <c r="I69" s="4"/>
      <c r="J69" s="4"/>
      <c r="K69" s="4"/>
      <c r="L69" s="4"/>
      <c r="M69" s="4"/>
      <c r="N69" s="4"/>
      <c r="O69" s="4"/>
      <c r="P69" s="4"/>
    </row>
    <row r="70" spans="1:16" ht="15.75">
      <c r="A70" s="4"/>
      <c r="B70" s="4"/>
      <c r="C70" s="4"/>
      <c r="D70" s="4"/>
      <c r="E70" s="4"/>
      <c r="F70" s="4"/>
      <c r="G70" s="4"/>
      <c r="H70" s="4"/>
      <c r="I70" s="4"/>
      <c r="J70" s="4"/>
      <c r="K70" s="4"/>
      <c r="L70" s="4"/>
      <c r="M70" s="4"/>
      <c r="N70" s="4"/>
      <c r="O70" s="4"/>
      <c r="P70" s="4"/>
    </row>
    <row r="71" spans="1:16" ht="15.75">
      <c r="A71" s="4"/>
      <c r="B71" s="4"/>
      <c r="C71" s="4"/>
      <c r="D71" s="4"/>
      <c r="E71" s="4"/>
      <c r="F71" s="4"/>
      <c r="G71" s="4"/>
      <c r="H71" s="4"/>
      <c r="I71" s="4"/>
      <c r="J71" s="4"/>
      <c r="K71" s="4"/>
      <c r="L71" s="4"/>
      <c r="M71" s="4"/>
      <c r="N71" s="4"/>
      <c r="O71" s="4"/>
      <c r="P71" s="4"/>
    </row>
    <row r="72" spans="1:16" ht="15.75">
      <c r="A72" s="4"/>
      <c r="B72" s="4"/>
      <c r="C72" s="4"/>
      <c r="D72" s="4"/>
      <c r="E72" s="4"/>
      <c r="F72" s="4"/>
      <c r="G72" s="4"/>
      <c r="H72" s="4"/>
      <c r="I72" s="4"/>
      <c r="J72" s="4"/>
      <c r="K72" s="4"/>
      <c r="L72" s="4"/>
      <c r="M72" s="4"/>
      <c r="N72" s="4"/>
      <c r="O72" s="4"/>
      <c r="P72" s="4"/>
    </row>
    <row r="73" spans="1:16" ht="15.75">
      <c r="A73" s="4"/>
      <c r="B73" s="4"/>
      <c r="C73" s="4"/>
      <c r="D73" s="4"/>
      <c r="E73" s="4"/>
      <c r="F73" s="4"/>
      <c r="G73" s="4"/>
      <c r="H73" s="4"/>
      <c r="I73" s="4"/>
      <c r="J73" s="4"/>
      <c r="K73" s="4"/>
      <c r="L73" s="4"/>
      <c r="M73" s="4"/>
      <c r="N73" s="4"/>
      <c r="O73" s="4"/>
      <c r="P73" s="4"/>
    </row>
    <row r="74" spans="1:16" ht="15.75">
      <c r="A74" s="4"/>
      <c r="B74" s="4"/>
      <c r="C74" s="4"/>
      <c r="D74" s="4"/>
      <c r="E74" s="4"/>
      <c r="F74" s="4"/>
      <c r="G74" s="4"/>
      <c r="H74" s="4"/>
      <c r="I74" s="4"/>
      <c r="J74" s="4"/>
      <c r="K74" s="4"/>
      <c r="L74" s="4"/>
      <c r="M74" s="4"/>
      <c r="N74" s="4"/>
      <c r="O74" s="4"/>
      <c r="P74" s="4"/>
    </row>
    <row r="75" spans="1:16" ht="15.75">
      <c r="A75" s="4"/>
      <c r="B75" s="4"/>
      <c r="C75" s="4"/>
      <c r="D75" s="4"/>
      <c r="E75" s="4"/>
      <c r="F75" s="4"/>
      <c r="G75" s="4"/>
      <c r="H75" s="4"/>
      <c r="I75" s="4"/>
      <c r="J75" s="4"/>
      <c r="K75" s="4"/>
      <c r="L75" s="4"/>
      <c r="M75" s="4"/>
      <c r="N75" s="4"/>
      <c r="O75" s="4"/>
      <c r="P75" s="4"/>
    </row>
    <row r="76" spans="1:16" ht="15.75">
      <c r="A76" s="4"/>
      <c r="B76" s="4"/>
      <c r="C76" s="4"/>
      <c r="D76" s="4"/>
      <c r="E76" s="4"/>
      <c r="F76" s="4"/>
      <c r="G76" s="4"/>
      <c r="H76" s="4"/>
      <c r="I76" s="4"/>
      <c r="J76" s="4"/>
      <c r="K76" s="4"/>
      <c r="L76" s="4"/>
      <c r="M76" s="4"/>
      <c r="N76" s="4"/>
      <c r="O76" s="4"/>
      <c r="P76" s="4"/>
    </row>
    <row r="77" spans="1:16" ht="15.75">
      <c r="A77" s="4"/>
      <c r="B77" s="4"/>
      <c r="C77" s="4"/>
      <c r="D77" s="4"/>
      <c r="E77" s="4"/>
      <c r="F77" s="4"/>
      <c r="G77" s="4"/>
      <c r="H77" s="4"/>
      <c r="I77" s="4"/>
      <c r="J77" s="4"/>
      <c r="K77" s="4"/>
      <c r="L77" s="4"/>
      <c r="M77" s="4"/>
      <c r="N77" s="4"/>
      <c r="O77" s="4"/>
      <c r="P77" s="4"/>
    </row>
    <row r="78" spans="1:16" ht="15.75">
      <c r="A78" s="4"/>
      <c r="B78" s="4"/>
      <c r="C78" s="4"/>
      <c r="D78" s="4"/>
      <c r="E78" s="4"/>
      <c r="F78" s="4"/>
      <c r="G78" s="4"/>
      <c r="H78" s="4"/>
      <c r="I78" s="4"/>
      <c r="J78" s="4"/>
      <c r="K78" s="4"/>
      <c r="L78" s="4"/>
      <c r="M78" s="4"/>
      <c r="N78" s="4"/>
      <c r="O78" s="4"/>
      <c r="P78" s="4"/>
    </row>
    <row r="79" spans="1:16" ht="15.75">
      <c r="A79" s="4"/>
      <c r="B79" s="4"/>
      <c r="C79" s="4"/>
      <c r="D79" s="4"/>
      <c r="E79" s="4"/>
      <c r="F79" s="4"/>
      <c r="G79" s="4"/>
      <c r="H79" s="4"/>
      <c r="I79" s="4"/>
      <c r="J79" s="4"/>
      <c r="K79" s="4"/>
      <c r="L79" s="4"/>
      <c r="M79" s="4"/>
      <c r="N79" s="4"/>
      <c r="O79" s="4"/>
      <c r="P79" s="4"/>
    </row>
    <row r="80" spans="1:16" ht="15.75">
      <c r="A80" s="4"/>
      <c r="B80" s="4"/>
      <c r="C80" s="4"/>
      <c r="D80" s="4"/>
      <c r="E80" s="4"/>
      <c r="F80" s="4"/>
      <c r="G80" s="4"/>
      <c r="H80" s="4"/>
      <c r="I80" s="4"/>
      <c r="J80" s="4"/>
      <c r="K80" s="4"/>
      <c r="L80" s="4"/>
      <c r="M80" s="4"/>
      <c r="N80" s="4"/>
      <c r="O80" s="4"/>
      <c r="P80" s="4"/>
    </row>
    <row r="81" spans="1:16" ht="15.75">
      <c r="A81" s="4"/>
      <c r="B81" s="4"/>
      <c r="C81" s="4"/>
      <c r="D81" s="4"/>
      <c r="E81" s="4"/>
      <c r="F81" s="4"/>
      <c r="G81" s="4"/>
      <c r="H81" s="4"/>
      <c r="I81" s="4"/>
      <c r="J81" s="4"/>
      <c r="K81" s="4"/>
      <c r="L81" s="4"/>
      <c r="M81" s="4"/>
      <c r="N81" s="4"/>
      <c r="O81" s="4"/>
      <c r="P81" s="4"/>
    </row>
    <row r="82" spans="1:16" ht="15.75">
      <c r="A82" s="4"/>
      <c r="B82" s="4"/>
      <c r="C82" s="4"/>
      <c r="D82" s="4"/>
      <c r="E82" s="4"/>
      <c r="F82" s="4"/>
      <c r="G82" s="4"/>
      <c r="H82" s="4"/>
      <c r="I82" s="4"/>
      <c r="J82" s="4"/>
      <c r="K82" s="4"/>
      <c r="L82" s="4"/>
      <c r="M82" s="4"/>
      <c r="N82" s="4"/>
      <c r="O82" s="4"/>
      <c r="P82" s="4"/>
    </row>
    <row r="83" spans="1:16" ht="15.75">
      <c r="A83" s="4"/>
      <c r="B83" s="4"/>
      <c r="C83" s="4"/>
      <c r="D83" s="4"/>
      <c r="E83" s="4"/>
      <c r="F83" s="4"/>
      <c r="G83" s="4"/>
      <c r="H83" s="4"/>
      <c r="I83" s="4"/>
      <c r="J83" s="4"/>
      <c r="K83" s="4"/>
      <c r="L83" s="4"/>
      <c r="M83" s="4"/>
      <c r="N83" s="4"/>
      <c r="O83" s="4"/>
      <c r="P83" s="4"/>
    </row>
    <row r="84" spans="1:16" ht="15.75">
      <c r="A84" s="4"/>
      <c r="B84" s="4"/>
      <c r="C84" s="4"/>
      <c r="D84" s="4"/>
      <c r="E84" s="4"/>
      <c r="F84" s="4"/>
      <c r="G84" s="4"/>
      <c r="H84" s="4"/>
      <c r="I84" s="4"/>
      <c r="J84" s="4"/>
      <c r="K84" s="4"/>
      <c r="L84" s="4"/>
      <c r="M84" s="4"/>
      <c r="N84" s="4"/>
      <c r="O84" s="4"/>
      <c r="P84" s="4"/>
    </row>
    <row r="85" spans="1:16" ht="15.75">
      <c r="A85" s="4"/>
      <c r="B85" s="4"/>
      <c r="C85" s="4"/>
      <c r="D85" s="4"/>
      <c r="E85" s="4"/>
      <c r="F85" s="4"/>
      <c r="G85" s="4"/>
      <c r="H85" s="4"/>
      <c r="I85" s="4"/>
      <c r="J85" s="4"/>
      <c r="K85" s="4"/>
      <c r="L85" s="4"/>
      <c r="M85" s="4"/>
      <c r="N85" s="4"/>
      <c r="O85" s="4"/>
      <c r="P85" s="4"/>
    </row>
    <row r="86" spans="1:16" ht="15.75">
      <c r="A86" s="4"/>
      <c r="B86" s="4"/>
      <c r="C86" s="4"/>
      <c r="D86" s="4"/>
      <c r="E86" s="4"/>
      <c r="F86" s="4"/>
      <c r="G86" s="4"/>
      <c r="H86" s="4"/>
      <c r="I86" s="4"/>
      <c r="J86" s="4"/>
      <c r="K86" s="4"/>
      <c r="L86" s="4"/>
      <c r="M86" s="4"/>
      <c r="N86" s="4"/>
      <c r="O86" s="4"/>
      <c r="P86" s="4"/>
    </row>
    <row r="87" spans="1:16" ht="15.75">
      <c r="A87" s="4"/>
      <c r="B87" s="4"/>
      <c r="C87" s="4"/>
      <c r="D87" s="4"/>
      <c r="E87" s="4"/>
      <c r="F87" s="4"/>
      <c r="G87" s="4"/>
      <c r="H87" s="4"/>
      <c r="I87" s="4"/>
      <c r="J87" s="4"/>
      <c r="K87" s="4"/>
      <c r="L87" s="4"/>
      <c r="M87" s="4"/>
      <c r="N87" s="4"/>
      <c r="O87" s="4"/>
      <c r="P87" s="4"/>
    </row>
    <row r="88" spans="1:16" ht="15.75">
      <c r="A88" s="4"/>
      <c r="B88" s="4"/>
      <c r="C88" s="4"/>
      <c r="D88" s="4"/>
      <c r="E88" s="4"/>
      <c r="F88" s="4"/>
      <c r="G88" s="4"/>
      <c r="H88" s="4"/>
      <c r="I88" s="4"/>
      <c r="J88" s="4"/>
      <c r="K88" s="4"/>
      <c r="L88" s="4"/>
      <c r="M88" s="4"/>
      <c r="N88" s="4"/>
      <c r="O88" s="4"/>
      <c r="P88" s="4"/>
    </row>
    <row r="89" spans="1:16" ht="15.75">
      <c r="A89" s="4"/>
      <c r="B89" s="4"/>
      <c r="C89" s="4"/>
      <c r="D89" s="4"/>
      <c r="E89" s="4"/>
      <c r="F89" s="4"/>
      <c r="G89" s="4"/>
      <c r="H89" s="4"/>
      <c r="I89" s="4"/>
      <c r="J89" s="4"/>
      <c r="K89" s="4"/>
      <c r="L89" s="4"/>
      <c r="M89" s="4"/>
      <c r="N89" s="4"/>
      <c r="O89" s="4"/>
      <c r="P89" s="4"/>
    </row>
    <row r="90" spans="1:16" ht="15.75">
      <c r="A90" s="4"/>
      <c r="B90" s="4"/>
      <c r="C90" s="4"/>
      <c r="D90" s="4"/>
      <c r="E90" s="4"/>
      <c r="F90" s="4"/>
      <c r="G90" s="4"/>
      <c r="H90" s="4"/>
      <c r="I90" s="4"/>
      <c r="J90" s="4"/>
      <c r="K90" s="4"/>
      <c r="L90" s="4"/>
      <c r="M90" s="4"/>
      <c r="N90" s="4"/>
      <c r="O90" s="4"/>
      <c r="P90" s="4"/>
    </row>
    <row r="91" spans="1:16" ht="15.75">
      <c r="A91" s="4"/>
      <c r="B91" s="4"/>
      <c r="C91" s="4"/>
      <c r="D91" s="4"/>
      <c r="E91" s="4"/>
      <c r="F91" s="4"/>
      <c r="G91" s="4"/>
      <c r="H91" s="4"/>
      <c r="I91" s="4"/>
      <c r="J91" s="4"/>
      <c r="K91" s="4"/>
      <c r="L91" s="4"/>
      <c r="M91" s="4"/>
      <c r="N91" s="4"/>
      <c r="O91" s="4"/>
      <c r="P91" s="4"/>
    </row>
    <row r="92" spans="1:16" ht="15.75">
      <c r="A92" s="4"/>
      <c r="B92" s="4"/>
      <c r="C92" s="4"/>
      <c r="D92" s="4"/>
      <c r="E92" s="4"/>
      <c r="F92" s="4"/>
      <c r="G92" s="4"/>
      <c r="H92" s="4"/>
      <c r="I92" s="4"/>
      <c r="J92" s="4"/>
      <c r="K92" s="4"/>
      <c r="L92" s="4"/>
      <c r="M92" s="4"/>
      <c r="N92" s="4"/>
      <c r="O92" s="4"/>
      <c r="P92" s="4"/>
    </row>
    <row r="93" spans="1:16" ht="15.75">
      <c r="A93" s="4"/>
      <c r="B93" s="4"/>
      <c r="C93" s="4"/>
      <c r="D93" s="4"/>
      <c r="E93" s="4"/>
      <c r="F93" s="4"/>
      <c r="G93" s="4"/>
      <c r="H93" s="4"/>
      <c r="I93" s="4"/>
      <c r="J93" s="4"/>
      <c r="K93" s="4"/>
      <c r="L93" s="4"/>
      <c r="M93" s="4"/>
      <c r="N93" s="4"/>
      <c r="O93" s="4"/>
      <c r="P93" s="4"/>
    </row>
    <row r="94" spans="1:16" ht="15.75">
      <c r="A94" s="4"/>
      <c r="B94" s="4"/>
      <c r="C94" s="4"/>
      <c r="D94" s="4"/>
      <c r="E94" s="4"/>
      <c r="F94" s="4"/>
      <c r="G94" s="4"/>
      <c r="H94" s="4"/>
      <c r="I94" s="4"/>
      <c r="J94" s="4"/>
      <c r="K94" s="4"/>
      <c r="L94" s="4"/>
      <c r="M94" s="4"/>
      <c r="N94" s="4"/>
      <c r="O94" s="4"/>
      <c r="P94" s="4"/>
    </row>
    <row r="95" spans="1:16" ht="15.75">
      <c r="A95" s="4"/>
      <c r="B95" s="4"/>
      <c r="C95" s="4"/>
      <c r="D95" s="4"/>
      <c r="E95" s="4"/>
      <c r="F95" s="4"/>
      <c r="G95" s="4"/>
      <c r="H95" s="4"/>
      <c r="I95" s="4"/>
      <c r="J95" s="4"/>
      <c r="K95" s="4"/>
      <c r="L95" s="4"/>
      <c r="M95" s="4"/>
      <c r="N95" s="4"/>
      <c r="O95" s="4"/>
      <c r="P95" s="4"/>
    </row>
    <row r="96" spans="1:16" ht="15.75">
      <c r="A96" s="4"/>
      <c r="B96" s="4"/>
      <c r="C96" s="4"/>
      <c r="D96" s="4"/>
      <c r="E96" s="4"/>
      <c r="F96" s="4"/>
      <c r="G96" s="4"/>
      <c r="H96" s="4"/>
      <c r="I96" s="4"/>
      <c r="J96" s="4"/>
      <c r="K96" s="4"/>
      <c r="L96" s="4"/>
      <c r="M96" s="4"/>
      <c r="N96" s="4"/>
      <c r="O96" s="4"/>
      <c r="P96" s="4"/>
    </row>
    <row r="97" spans="1:16" ht="15.75">
      <c r="A97" s="4"/>
      <c r="B97" s="4"/>
      <c r="C97" s="4"/>
      <c r="D97" s="4"/>
      <c r="E97" s="4"/>
      <c r="F97" s="4"/>
      <c r="G97" s="4"/>
      <c r="H97" s="4"/>
      <c r="I97" s="4"/>
      <c r="J97" s="4"/>
      <c r="K97" s="4"/>
      <c r="L97" s="4"/>
      <c r="M97" s="4"/>
      <c r="N97" s="4"/>
      <c r="O97" s="4"/>
      <c r="P97" s="4"/>
    </row>
    <row r="98" spans="1:16" ht="15.75">
      <c r="A98" s="4"/>
      <c r="B98" s="4"/>
      <c r="C98" s="4"/>
      <c r="D98" s="4"/>
      <c r="E98" s="4"/>
      <c r="F98" s="4"/>
      <c r="G98" s="4"/>
      <c r="H98" s="4"/>
      <c r="I98" s="4"/>
      <c r="J98" s="4"/>
      <c r="K98" s="4"/>
      <c r="L98" s="4"/>
      <c r="M98" s="4"/>
      <c r="N98" s="4"/>
      <c r="O98" s="4"/>
      <c r="P98" s="4"/>
    </row>
    <row r="99" spans="1:16" ht="15.75">
      <c r="A99" s="4"/>
      <c r="B99" s="4"/>
      <c r="C99" s="4"/>
      <c r="D99" s="4"/>
      <c r="E99" s="4"/>
      <c r="F99" s="4"/>
      <c r="G99" s="4"/>
      <c r="H99" s="4"/>
      <c r="I99" s="4"/>
      <c r="J99" s="4"/>
      <c r="K99" s="4"/>
      <c r="L99" s="4"/>
      <c r="M99" s="4"/>
      <c r="N99" s="4"/>
      <c r="O99" s="4"/>
      <c r="P99" s="4"/>
    </row>
    <row r="100" spans="1:16" ht="15.75">
      <c r="A100" s="4"/>
      <c r="B100" s="4"/>
      <c r="C100" s="4"/>
      <c r="D100" s="4"/>
      <c r="E100" s="4"/>
      <c r="F100" s="4"/>
      <c r="G100" s="4"/>
      <c r="H100" s="4"/>
      <c r="I100" s="4"/>
      <c r="J100" s="4"/>
      <c r="K100" s="4"/>
      <c r="L100" s="4"/>
      <c r="M100" s="4"/>
      <c r="N100" s="4"/>
      <c r="O100" s="4"/>
      <c r="P100" s="4"/>
    </row>
  </sheetData>
  <mergeCells count="2">
    <mergeCell ref="C4:F4"/>
    <mergeCell ref="E14:G14"/>
  </mergeCells>
  <printOptions/>
  <pageMargins left="0.62" right="0.33" top="1" bottom="1" header="0.5" footer="0.5"/>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dimension ref="A1:U109"/>
  <sheetViews>
    <sheetView tabSelected="1" workbookViewId="0" topLeftCell="A18">
      <selection activeCell="P19" sqref="P19"/>
    </sheetView>
  </sheetViews>
  <sheetFormatPr defaultColWidth="8.796875" defaultRowHeight="15"/>
  <cols>
    <col min="1" max="1" width="4.69921875" style="0" customWidth="1"/>
    <col min="2" max="2" width="17.59765625" style="0" customWidth="1"/>
    <col min="3" max="3" width="4.69921875" style="0" customWidth="1"/>
    <col min="4" max="4" width="5" style="0" customWidth="1"/>
    <col min="5" max="5" width="5.09765625" style="0" customWidth="1"/>
    <col min="6" max="6" width="4.5" style="0" customWidth="1"/>
    <col min="7" max="7" width="4.3984375" style="0" customWidth="1"/>
    <col min="8" max="8" width="3.69921875" style="0" customWidth="1"/>
    <col min="9" max="9" width="4" style="0" customWidth="1"/>
    <col min="10" max="10" width="5.3984375" style="0" customWidth="1"/>
    <col min="11" max="11" width="4" style="0" customWidth="1"/>
    <col min="12" max="12" width="3.8984375" style="0" customWidth="1"/>
    <col min="13" max="13" width="5.59765625" style="0" customWidth="1"/>
    <col min="14" max="15" width="5.09765625" style="0" customWidth="1"/>
    <col min="16" max="16" width="6.59765625" style="0" customWidth="1"/>
    <col min="17" max="17" width="4.59765625" style="0" customWidth="1"/>
    <col min="18" max="18" width="5.5" style="0" customWidth="1"/>
    <col min="19" max="19" width="24.19921875" style="0" customWidth="1"/>
  </cols>
  <sheetData>
    <row r="1" spans="17:19" ht="15.75">
      <c r="Q1" s="95" t="s">
        <v>183</v>
      </c>
      <c r="R1" s="95"/>
      <c r="S1" s="95"/>
    </row>
    <row r="2" spans="1:21" s="56" customFormat="1" ht="16.5">
      <c r="A2" s="53" t="s">
        <v>41</v>
      </c>
      <c r="B2" s="53"/>
      <c r="C2" s="53"/>
      <c r="D2" s="54"/>
      <c r="E2" s="54" t="s">
        <v>184</v>
      </c>
      <c r="F2" s="54"/>
      <c r="G2" s="54"/>
      <c r="H2" s="54"/>
      <c r="I2" s="54"/>
      <c r="J2" s="54"/>
      <c r="K2" s="54"/>
      <c r="L2" s="54"/>
      <c r="M2" s="54"/>
      <c r="N2" s="54"/>
      <c r="O2" s="54"/>
      <c r="P2" s="54"/>
      <c r="Q2" s="54"/>
      <c r="R2" s="57"/>
      <c r="S2" s="57"/>
      <c r="T2" s="57"/>
      <c r="U2" s="57"/>
    </row>
    <row r="3" spans="1:21" s="56" customFormat="1" ht="16.5">
      <c r="A3" s="58" t="s">
        <v>224</v>
      </c>
      <c r="B3" s="57"/>
      <c r="C3" s="57"/>
      <c r="E3" s="53"/>
      <c r="F3" s="53"/>
      <c r="G3" s="53" t="s">
        <v>197</v>
      </c>
      <c r="H3" s="53"/>
      <c r="I3" s="58"/>
      <c r="J3" s="61"/>
      <c r="K3" s="62"/>
      <c r="L3" s="58"/>
      <c r="M3" s="58"/>
      <c r="N3" s="58"/>
      <c r="O3" s="57"/>
      <c r="P3" s="57"/>
      <c r="Q3" s="57"/>
      <c r="R3" s="57"/>
      <c r="S3" s="57"/>
      <c r="T3" s="57"/>
      <c r="U3" s="57"/>
    </row>
    <row r="4" spans="1:21" ht="8.25" customHeight="1">
      <c r="A4" s="5"/>
      <c r="B4" s="4"/>
      <c r="C4" s="4"/>
      <c r="D4" s="1"/>
      <c r="E4" s="1"/>
      <c r="F4" s="1"/>
      <c r="G4" s="1"/>
      <c r="H4" s="1"/>
      <c r="I4" s="4"/>
      <c r="J4" s="10"/>
      <c r="L4" s="4"/>
      <c r="M4" s="4"/>
      <c r="N4" s="4"/>
      <c r="O4" s="4"/>
      <c r="P4" s="4"/>
      <c r="Q4" s="4"/>
      <c r="R4" s="4"/>
      <c r="S4" s="4"/>
      <c r="T4" s="4"/>
      <c r="U4" s="4"/>
    </row>
    <row r="5" spans="1:21" ht="33.75" customHeight="1">
      <c r="A5" s="101" t="s">
        <v>2</v>
      </c>
      <c r="B5" s="101" t="s">
        <v>42</v>
      </c>
      <c r="C5" s="116" t="s">
        <v>172</v>
      </c>
      <c r="D5" s="116" t="s">
        <v>233</v>
      </c>
      <c r="E5" s="116" t="s">
        <v>43</v>
      </c>
      <c r="F5" s="93" t="s">
        <v>174</v>
      </c>
      <c r="G5" s="93"/>
      <c r="H5" s="93"/>
      <c r="I5" s="93"/>
      <c r="J5" s="93"/>
      <c r="K5" s="93"/>
      <c r="L5" s="93"/>
      <c r="M5" s="93"/>
      <c r="N5" s="93"/>
      <c r="O5" s="121" t="s">
        <v>232</v>
      </c>
      <c r="P5" s="121" t="s">
        <v>181</v>
      </c>
      <c r="Q5" s="90" t="s">
        <v>44</v>
      </c>
      <c r="R5" s="92"/>
      <c r="S5" s="121" t="s">
        <v>182</v>
      </c>
      <c r="T5" s="4"/>
      <c r="U5" s="4"/>
    </row>
    <row r="6" spans="1:21" ht="60" customHeight="1">
      <c r="A6" s="102"/>
      <c r="B6" s="102"/>
      <c r="C6" s="119"/>
      <c r="D6" s="117"/>
      <c r="E6" s="117"/>
      <c r="F6" s="126" t="s">
        <v>45</v>
      </c>
      <c r="G6" s="127"/>
      <c r="H6" s="124" t="s">
        <v>46</v>
      </c>
      <c r="I6" s="124" t="s">
        <v>177</v>
      </c>
      <c r="J6" s="124" t="s">
        <v>47</v>
      </c>
      <c r="K6" s="124" t="s">
        <v>239</v>
      </c>
      <c r="L6" s="124" t="s">
        <v>240</v>
      </c>
      <c r="M6" s="124" t="s">
        <v>178</v>
      </c>
      <c r="N6" s="124" t="s">
        <v>179</v>
      </c>
      <c r="O6" s="122"/>
      <c r="P6" s="122"/>
      <c r="Q6" s="128" t="s">
        <v>50</v>
      </c>
      <c r="R6" s="128" t="s">
        <v>51</v>
      </c>
      <c r="S6" s="122"/>
      <c r="T6" s="4"/>
      <c r="U6" s="4"/>
    </row>
    <row r="7" spans="1:21" ht="54.75" customHeight="1">
      <c r="A7" s="103"/>
      <c r="B7" s="103"/>
      <c r="C7" s="120"/>
      <c r="D7" s="118"/>
      <c r="E7" s="118"/>
      <c r="F7" s="67" t="s">
        <v>175</v>
      </c>
      <c r="G7" s="67" t="s">
        <v>176</v>
      </c>
      <c r="H7" s="125"/>
      <c r="I7" s="125"/>
      <c r="J7" s="125"/>
      <c r="K7" s="129"/>
      <c r="L7" s="129"/>
      <c r="M7" s="125"/>
      <c r="N7" s="125"/>
      <c r="O7" s="123"/>
      <c r="P7" s="123"/>
      <c r="Q7" s="125"/>
      <c r="R7" s="125"/>
      <c r="S7" s="123"/>
      <c r="T7" s="4"/>
      <c r="U7" s="4"/>
    </row>
    <row r="8" spans="1:21" ht="15.75">
      <c r="A8" s="22">
        <v>1</v>
      </c>
      <c r="B8" s="22">
        <v>2</v>
      </c>
      <c r="C8" s="22">
        <v>3</v>
      </c>
      <c r="D8" s="22">
        <v>4</v>
      </c>
      <c r="E8" s="22">
        <v>5</v>
      </c>
      <c r="F8" s="22">
        <v>6</v>
      </c>
      <c r="G8" s="22">
        <v>7</v>
      </c>
      <c r="H8" s="22">
        <v>8</v>
      </c>
      <c r="I8" s="22">
        <v>9</v>
      </c>
      <c r="J8" s="22">
        <v>10</v>
      </c>
      <c r="K8" s="22">
        <v>11</v>
      </c>
      <c r="L8" s="22">
        <v>12</v>
      </c>
      <c r="M8" s="22">
        <v>13</v>
      </c>
      <c r="N8" s="22">
        <v>14</v>
      </c>
      <c r="O8" s="22">
        <v>15</v>
      </c>
      <c r="P8" s="22">
        <v>16</v>
      </c>
      <c r="Q8" s="22">
        <v>17</v>
      </c>
      <c r="R8" s="22">
        <v>18</v>
      </c>
      <c r="S8" s="22">
        <v>19</v>
      </c>
      <c r="T8" s="4"/>
      <c r="U8" s="4"/>
    </row>
    <row r="9" spans="1:21" ht="15.75">
      <c r="A9" s="8">
        <v>1</v>
      </c>
      <c r="B9" s="9" t="s">
        <v>112</v>
      </c>
      <c r="C9" s="18">
        <v>15110</v>
      </c>
      <c r="D9" s="18">
        <v>160</v>
      </c>
      <c r="E9" s="18">
        <v>160</v>
      </c>
      <c r="F9" s="18">
        <v>67</v>
      </c>
      <c r="G9" s="18">
        <v>100</v>
      </c>
      <c r="H9" s="18">
        <v>0</v>
      </c>
      <c r="I9" s="18">
        <v>0</v>
      </c>
      <c r="J9" s="18">
        <v>45</v>
      </c>
      <c r="K9" s="18">
        <v>0</v>
      </c>
      <c r="L9" s="18">
        <v>0</v>
      </c>
      <c r="M9" s="18">
        <v>0</v>
      </c>
      <c r="N9" s="18"/>
      <c r="O9" s="18">
        <v>117.6</v>
      </c>
      <c r="P9" s="18">
        <f>SUM(F9:O9)</f>
        <v>329.6</v>
      </c>
      <c r="Q9" s="18">
        <f>P9-E9</f>
        <v>169.60000000000002</v>
      </c>
      <c r="R9" s="18"/>
      <c r="S9" s="18"/>
      <c r="T9" s="4"/>
      <c r="U9" s="4"/>
    </row>
    <row r="10" spans="1:21" ht="15.75">
      <c r="A10" s="8">
        <v>2</v>
      </c>
      <c r="B10" s="9" t="s">
        <v>113</v>
      </c>
      <c r="C10" s="18">
        <v>15110</v>
      </c>
      <c r="D10" s="18">
        <v>160</v>
      </c>
      <c r="E10" s="18">
        <v>160</v>
      </c>
      <c r="F10" s="18">
        <v>0</v>
      </c>
      <c r="G10" s="18">
        <v>100</v>
      </c>
      <c r="H10" s="18">
        <v>0</v>
      </c>
      <c r="I10" s="18">
        <v>0</v>
      </c>
      <c r="J10" s="18">
        <v>30</v>
      </c>
      <c r="K10" s="18">
        <v>0</v>
      </c>
      <c r="L10" s="18">
        <v>0</v>
      </c>
      <c r="M10" s="18">
        <v>0</v>
      </c>
      <c r="N10" s="18"/>
      <c r="O10" s="18">
        <v>0</v>
      </c>
      <c r="P10" s="18">
        <f aca="true" t="shared" si="0" ref="P10:P19">SUM(F10:O10)</f>
        <v>130</v>
      </c>
      <c r="Q10" s="18"/>
      <c r="R10" s="18">
        <f aca="true" t="shared" si="1" ref="R10:R19">E10-P10</f>
        <v>30</v>
      </c>
      <c r="S10" s="18"/>
      <c r="T10" s="4"/>
      <c r="U10" s="4"/>
    </row>
    <row r="11" spans="1:21" ht="15.75">
      <c r="A11" s="8">
        <v>3</v>
      </c>
      <c r="B11" s="9" t="s">
        <v>114</v>
      </c>
      <c r="C11" s="18">
        <v>15111</v>
      </c>
      <c r="D11" s="18">
        <v>117</v>
      </c>
      <c r="E11" s="18">
        <v>117</v>
      </c>
      <c r="F11" s="18">
        <v>10</v>
      </c>
      <c r="G11" s="64">
        <v>100</v>
      </c>
      <c r="H11" s="18">
        <v>0</v>
      </c>
      <c r="I11" s="18">
        <v>0</v>
      </c>
      <c r="J11" s="18">
        <v>30</v>
      </c>
      <c r="K11" s="18"/>
      <c r="L11" s="18">
        <v>0</v>
      </c>
      <c r="M11" s="18">
        <v>0</v>
      </c>
      <c r="N11" s="18"/>
      <c r="O11" s="18">
        <v>0</v>
      </c>
      <c r="P11" s="18">
        <f t="shared" si="0"/>
        <v>140</v>
      </c>
      <c r="Q11" s="18">
        <f>P11-E11</f>
        <v>23</v>
      </c>
      <c r="R11" s="18"/>
      <c r="S11" s="18"/>
      <c r="T11" s="4"/>
      <c r="U11" s="4"/>
    </row>
    <row r="12" spans="1:21" ht="15.75">
      <c r="A12" s="8">
        <v>4</v>
      </c>
      <c r="B12" s="9" t="s">
        <v>116</v>
      </c>
      <c r="C12" s="18">
        <v>15111</v>
      </c>
      <c r="D12" s="18">
        <v>117</v>
      </c>
      <c r="E12" s="18">
        <v>117</v>
      </c>
      <c r="F12" s="18">
        <v>10</v>
      </c>
      <c r="G12" s="18">
        <v>100</v>
      </c>
      <c r="H12" s="18">
        <v>0</v>
      </c>
      <c r="I12" s="18">
        <v>0</v>
      </c>
      <c r="J12" s="18">
        <v>30</v>
      </c>
      <c r="K12" s="18"/>
      <c r="L12" s="18">
        <v>0</v>
      </c>
      <c r="M12" s="18">
        <v>0</v>
      </c>
      <c r="N12" s="18"/>
      <c r="O12" s="18">
        <v>0</v>
      </c>
      <c r="P12" s="18">
        <f t="shared" si="0"/>
        <v>140</v>
      </c>
      <c r="Q12" s="18">
        <f>P12-E12</f>
        <v>23</v>
      </c>
      <c r="R12" s="18"/>
      <c r="S12" s="18"/>
      <c r="T12" s="4"/>
      <c r="U12" s="4"/>
    </row>
    <row r="13" spans="1:21" ht="30" customHeight="1">
      <c r="A13" s="63">
        <v>5</v>
      </c>
      <c r="B13" s="68" t="s">
        <v>117</v>
      </c>
      <c r="C13" s="69">
        <v>15111</v>
      </c>
      <c r="D13" s="18">
        <v>117</v>
      </c>
      <c r="E13" s="18">
        <v>102</v>
      </c>
      <c r="F13" s="69">
        <v>0</v>
      </c>
      <c r="G13" s="69">
        <v>0</v>
      </c>
      <c r="H13" s="69">
        <v>0</v>
      </c>
      <c r="I13" s="69">
        <v>214</v>
      </c>
      <c r="J13" s="69">
        <v>45</v>
      </c>
      <c r="K13" s="69">
        <v>0</v>
      </c>
      <c r="L13" s="69">
        <v>0</v>
      </c>
      <c r="M13" s="69">
        <v>0</v>
      </c>
      <c r="N13" s="69"/>
      <c r="O13" s="69">
        <v>0</v>
      </c>
      <c r="P13" s="18">
        <f t="shared" si="0"/>
        <v>259</v>
      </c>
      <c r="Q13" s="18">
        <f>P13-E13</f>
        <v>157</v>
      </c>
      <c r="R13" s="69"/>
      <c r="S13" s="70" t="s">
        <v>236</v>
      </c>
      <c r="T13" s="4"/>
      <c r="U13" s="4">
        <f>117-11.7*2.5/2</f>
        <v>102.375</v>
      </c>
    </row>
    <row r="14" spans="1:21" ht="28.5" customHeight="1">
      <c r="A14" s="63">
        <v>6</v>
      </c>
      <c r="B14" s="68" t="s">
        <v>118</v>
      </c>
      <c r="C14" s="69">
        <v>15111</v>
      </c>
      <c r="D14" s="18">
        <v>117</v>
      </c>
      <c r="E14" s="18">
        <v>117</v>
      </c>
      <c r="F14" s="69">
        <v>0</v>
      </c>
      <c r="G14" s="69">
        <v>0</v>
      </c>
      <c r="H14" s="69">
        <v>0</v>
      </c>
      <c r="I14" s="69">
        <v>0</v>
      </c>
      <c r="J14" s="69">
        <v>45</v>
      </c>
      <c r="K14" s="69">
        <v>0</v>
      </c>
      <c r="L14" s="69">
        <v>0</v>
      </c>
      <c r="M14" s="69">
        <v>0</v>
      </c>
      <c r="N14" s="69"/>
      <c r="O14" s="69">
        <v>0</v>
      </c>
      <c r="P14" s="18">
        <f t="shared" si="0"/>
        <v>45</v>
      </c>
      <c r="Q14" s="18"/>
      <c r="R14" s="69">
        <f t="shared" si="1"/>
        <v>72</v>
      </c>
      <c r="S14" s="70"/>
      <c r="T14" s="4"/>
      <c r="U14" s="4"/>
    </row>
    <row r="15" spans="1:21" ht="15.75">
      <c r="A15" s="63">
        <v>7</v>
      </c>
      <c r="B15" s="68" t="s">
        <v>119</v>
      </c>
      <c r="C15" s="69">
        <v>15111</v>
      </c>
      <c r="D15" s="18">
        <v>117</v>
      </c>
      <c r="E15" s="18">
        <v>117</v>
      </c>
      <c r="F15" s="69">
        <v>10</v>
      </c>
      <c r="G15" s="69">
        <v>100</v>
      </c>
      <c r="H15" s="69">
        <v>0</v>
      </c>
      <c r="I15" s="69">
        <v>0</v>
      </c>
      <c r="J15" s="69">
        <v>45</v>
      </c>
      <c r="K15" s="69">
        <v>0</v>
      </c>
      <c r="L15" s="69">
        <v>0</v>
      </c>
      <c r="M15" s="69">
        <v>0</v>
      </c>
      <c r="N15" s="69"/>
      <c r="O15" s="69">
        <v>0</v>
      </c>
      <c r="P15" s="18">
        <f t="shared" si="0"/>
        <v>155</v>
      </c>
      <c r="Q15" s="18">
        <f>P15-E15</f>
        <v>38</v>
      </c>
      <c r="R15" s="69"/>
      <c r="S15" s="69"/>
      <c r="T15" s="4"/>
      <c r="U15" s="4"/>
    </row>
    <row r="16" spans="1:21" ht="29.25" customHeight="1">
      <c r="A16" s="63">
        <v>8</v>
      </c>
      <c r="B16" s="68" t="s">
        <v>121</v>
      </c>
      <c r="C16" s="69">
        <v>15111</v>
      </c>
      <c r="D16" s="69">
        <v>77</v>
      </c>
      <c r="E16" s="69">
        <v>77</v>
      </c>
      <c r="F16" s="69">
        <v>0</v>
      </c>
      <c r="G16" s="69">
        <v>0</v>
      </c>
      <c r="H16" s="69">
        <v>0</v>
      </c>
      <c r="I16" s="69">
        <v>0</v>
      </c>
      <c r="J16" s="69">
        <v>15</v>
      </c>
      <c r="K16" s="69">
        <v>0</v>
      </c>
      <c r="L16" s="69">
        <v>0</v>
      </c>
      <c r="M16" s="69">
        <v>0</v>
      </c>
      <c r="N16" s="69"/>
      <c r="O16" s="69">
        <v>0</v>
      </c>
      <c r="P16" s="18">
        <f t="shared" si="0"/>
        <v>15</v>
      </c>
      <c r="Q16" s="18"/>
      <c r="R16" s="69">
        <f t="shared" si="1"/>
        <v>62</v>
      </c>
      <c r="S16" s="70" t="s">
        <v>235</v>
      </c>
      <c r="T16" s="4">
        <f>6*5+11.7*4</f>
        <v>76.8</v>
      </c>
      <c r="U16" s="4"/>
    </row>
    <row r="17" spans="1:21" ht="15.75">
      <c r="A17" s="8">
        <v>9</v>
      </c>
      <c r="B17" s="9" t="s">
        <v>120</v>
      </c>
      <c r="C17" s="18" t="s">
        <v>173</v>
      </c>
      <c r="D17" s="18">
        <v>0</v>
      </c>
      <c r="E17" s="18">
        <v>0</v>
      </c>
      <c r="F17" s="18">
        <v>0</v>
      </c>
      <c r="G17" s="18">
        <v>0</v>
      </c>
      <c r="H17" s="18">
        <v>0</v>
      </c>
      <c r="I17" s="18">
        <v>0</v>
      </c>
      <c r="J17" s="18">
        <v>0</v>
      </c>
      <c r="K17" s="18">
        <v>0</v>
      </c>
      <c r="L17" s="18">
        <v>0</v>
      </c>
      <c r="M17" s="18">
        <v>0</v>
      </c>
      <c r="N17" s="18"/>
      <c r="O17" s="18">
        <v>0</v>
      </c>
      <c r="P17" s="18">
        <f t="shared" si="0"/>
        <v>0</v>
      </c>
      <c r="Q17" s="18">
        <f>P17-E17</f>
        <v>0</v>
      </c>
      <c r="R17" s="18">
        <f t="shared" si="1"/>
        <v>0</v>
      </c>
      <c r="S17" s="18"/>
      <c r="T17" s="4"/>
      <c r="U17" s="4"/>
    </row>
    <row r="18" spans="1:21" ht="30" customHeight="1">
      <c r="A18" s="8">
        <v>10</v>
      </c>
      <c r="B18" s="9" t="s">
        <v>115</v>
      </c>
      <c r="C18" s="18">
        <v>15111</v>
      </c>
      <c r="D18" s="18">
        <v>76</v>
      </c>
      <c r="E18" s="18">
        <v>38</v>
      </c>
      <c r="F18" s="18">
        <v>0</v>
      </c>
      <c r="G18" s="18">
        <v>0</v>
      </c>
      <c r="H18" s="18">
        <v>0</v>
      </c>
      <c r="I18" s="18">
        <v>0</v>
      </c>
      <c r="J18" s="18">
        <v>45</v>
      </c>
      <c r="K18" s="18">
        <v>0</v>
      </c>
      <c r="L18" s="18">
        <v>0</v>
      </c>
      <c r="M18" s="18">
        <v>0</v>
      </c>
      <c r="N18" s="18"/>
      <c r="O18" s="18">
        <v>0</v>
      </c>
      <c r="P18" s="18">
        <f t="shared" si="0"/>
        <v>45</v>
      </c>
      <c r="Q18" s="18">
        <f>P18-E18</f>
        <v>7</v>
      </c>
      <c r="R18" s="18"/>
      <c r="S18" s="72" t="s">
        <v>234</v>
      </c>
      <c r="T18" s="4">
        <f>6.5*11.7/2</f>
        <v>38.025</v>
      </c>
      <c r="U18" s="4">
        <f>6.5*11.7</f>
        <v>76.05</v>
      </c>
    </row>
    <row r="19" spans="1:21" ht="15.75">
      <c r="A19" s="8">
        <v>11</v>
      </c>
      <c r="B19" s="9" t="s">
        <v>152</v>
      </c>
      <c r="C19" s="18">
        <v>15111</v>
      </c>
      <c r="D19" s="18">
        <v>15</v>
      </c>
      <c r="E19" s="18">
        <v>15</v>
      </c>
      <c r="F19" s="18">
        <v>0</v>
      </c>
      <c r="G19" s="18">
        <v>0</v>
      </c>
      <c r="H19" s="18">
        <v>0</v>
      </c>
      <c r="I19" s="18">
        <v>0</v>
      </c>
      <c r="J19" s="18">
        <v>0</v>
      </c>
      <c r="K19" s="18">
        <v>0</v>
      </c>
      <c r="L19" s="18">
        <v>0</v>
      </c>
      <c r="M19" s="18">
        <v>0</v>
      </c>
      <c r="N19" s="18"/>
      <c r="O19" s="18">
        <v>0</v>
      </c>
      <c r="P19" s="18">
        <f t="shared" si="0"/>
        <v>0</v>
      </c>
      <c r="Q19" s="18"/>
      <c r="R19" s="18">
        <f t="shared" si="1"/>
        <v>15</v>
      </c>
      <c r="S19" s="70" t="s">
        <v>237</v>
      </c>
      <c r="T19" s="4"/>
      <c r="U19" s="4"/>
    </row>
    <row r="20" spans="1:21" s="17" customFormat="1" ht="25.5" customHeight="1">
      <c r="A20" s="59"/>
      <c r="B20" s="6" t="s">
        <v>52</v>
      </c>
      <c r="C20" s="65"/>
      <c r="D20" s="66">
        <f>SUM(D9:D19)</f>
        <v>1073</v>
      </c>
      <c r="E20" s="66">
        <f>SUM(E9:E19)</f>
        <v>1020</v>
      </c>
      <c r="F20" s="66">
        <f aca="true" t="shared" si="2" ref="F20:P20">SUM(F9:F19)</f>
        <v>97</v>
      </c>
      <c r="G20" s="66">
        <f t="shared" si="2"/>
        <v>500</v>
      </c>
      <c r="H20" s="66">
        <f t="shared" si="2"/>
        <v>0</v>
      </c>
      <c r="I20" s="66">
        <f t="shared" si="2"/>
        <v>214</v>
      </c>
      <c r="J20" s="66">
        <f t="shared" si="2"/>
        <v>330</v>
      </c>
      <c r="K20" s="66">
        <f t="shared" si="2"/>
        <v>0</v>
      </c>
      <c r="L20" s="66">
        <f t="shared" si="2"/>
        <v>0</v>
      </c>
      <c r="M20" s="66">
        <f t="shared" si="2"/>
        <v>0</v>
      </c>
      <c r="N20" s="66">
        <f t="shared" si="2"/>
        <v>0</v>
      </c>
      <c r="O20" s="66">
        <f t="shared" si="2"/>
        <v>117.6</v>
      </c>
      <c r="P20" s="66">
        <f t="shared" si="2"/>
        <v>1258.6</v>
      </c>
      <c r="Q20" s="66">
        <f>SUM(Q9:Q19)</f>
        <v>417.6</v>
      </c>
      <c r="R20" s="66">
        <f>SUM(R9:R19)</f>
        <v>179</v>
      </c>
      <c r="S20" s="66"/>
      <c r="T20" s="5"/>
      <c r="U20" s="5"/>
    </row>
    <row r="21" spans="1:21" ht="3" customHeight="1">
      <c r="A21" s="10"/>
      <c r="B21" s="10"/>
      <c r="C21" s="10"/>
      <c r="D21" s="10"/>
      <c r="E21" s="10"/>
      <c r="F21" s="10"/>
      <c r="G21" s="10"/>
      <c r="H21" s="10"/>
      <c r="I21" s="10"/>
      <c r="J21" s="10"/>
      <c r="K21" s="4"/>
      <c r="L21" s="4"/>
      <c r="M21" s="4"/>
      <c r="N21" s="4"/>
      <c r="O21" s="4"/>
      <c r="P21" s="4"/>
      <c r="Q21" s="4"/>
      <c r="R21" s="4"/>
      <c r="S21" s="4"/>
      <c r="T21" s="4"/>
      <c r="U21" s="4"/>
    </row>
    <row r="22" spans="1:21" ht="27.75" customHeight="1">
      <c r="A22" s="10"/>
      <c r="B22" s="10"/>
      <c r="C22" s="10"/>
      <c r="D22" s="10"/>
      <c r="E22" s="10"/>
      <c r="F22" s="10"/>
      <c r="G22" s="110"/>
      <c r="H22" s="110"/>
      <c r="I22" s="110"/>
      <c r="J22" s="23"/>
      <c r="K22" s="23"/>
      <c r="L22" s="23"/>
      <c r="M22" s="23"/>
      <c r="N22" s="23" t="s">
        <v>238</v>
      </c>
      <c r="O22" s="23"/>
      <c r="Q22" s="23"/>
      <c r="U22" s="4"/>
    </row>
    <row r="23" spans="1:21" ht="15.75">
      <c r="A23" s="10"/>
      <c r="B23" s="13" t="s">
        <v>12</v>
      </c>
      <c r="C23" s="13"/>
      <c r="D23" s="13"/>
      <c r="E23" s="13"/>
      <c r="F23" s="13"/>
      <c r="G23" s="13"/>
      <c r="J23" s="16"/>
      <c r="K23" s="16" t="s">
        <v>53</v>
      </c>
      <c r="L23" s="16"/>
      <c r="M23" s="16"/>
      <c r="N23" s="16"/>
      <c r="O23" s="16"/>
      <c r="P23" s="87" t="s">
        <v>13</v>
      </c>
      <c r="Q23" s="87"/>
      <c r="R23" s="87"/>
      <c r="S23" s="87"/>
      <c r="T23" s="4"/>
      <c r="U23" s="4"/>
    </row>
    <row r="24" spans="1:21" ht="15.75">
      <c r="A24" s="10"/>
      <c r="B24" s="10"/>
      <c r="C24" s="10"/>
      <c r="D24" s="10"/>
      <c r="E24" s="10"/>
      <c r="F24" s="10"/>
      <c r="G24" s="10"/>
      <c r="J24" s="10"/>
      <c r="K24" s="10" t="s">
        <v>54</v>
      </c>
      <c r="L24" s="10"/>
      <c r="M24" s="10"/>
      <c r="N24" s="10"/>
      <c r="O24" s="10"/>
      <c r="P24" s="130"/>
      <c r="Q24" s="130"/>
      <c r="R24" s="130"/>
      <c r="S24" s="130"/>
      <c r="T24" s="4"/>
      <c r="U24" s="4"/>
    </row>
    <row r="25" spans="1:21" ht="15.75">
      <c r="A25" s="4"/>
      <c r="B25" s="4"/>
      <c r="C25" s="4"/>
      <c r="D25" s="4"/>
      <c r="E25" s="4"/>
      <c r="F25" s="4"/>
      <c r="G25" s="4"/>
      <c r="H25" s="4"/>
      <c r="I25" s="4"/>
      <c r="J25" s="4"/>
      <c r="K25" s="4"/>
      <c r="L25" s="4"/>
      <c r="M25" s="4"/>
      <c r="N25" s="4"/>
      <c r="O25" s="4"/>
      <c r="P25" s="4"/>
      <c r="Q25" s="4"/>
      <c r="R25" s="4"/>
      <c r="S25" s="4"/>
      <c r="T25" s="4"/>
      <c r="U25" s="4"/>
    </row>
    <row r="26" spans="1:21" ht="0.75" customHeight="1">
      <c r="A26" s="4"/>
      <c r="B26" s="4"/>
      <c r="C26" s="4"/>
      <c r="D26" s="4"/>
      <c r="E26" s="4"/>
      <c r="F26" s="4"/>
      <c r="G26" s="4"/>
      <c r="H26" s="4"/>
      <c r="I26" s="4"/>
      <c r="J26" s="4"/>
      <c r="K26" s="4"/>
      <c r="L26" s="4"/>
      <c r="M26" s="4"/>
      <c r="N26" s="4"/>
      <c r="O26" s="4"/>
      <c r="P26" s="4"/>
      <c r="Q26" s="4"/>
      <c r="R26" s="4"/>
      <c r="S26" s="4"/>
      <c r="T26" s="4"/>
      <c r="U26" s="4"/>
    </row>
    <row r="27" spans="1:21" ht="15.75" hidden="1">
      <c r="A27" s="4"/>
      <c r="B27" s="4"/>
      <c r="C27" s="4"/>
      <c r="D27" s="4"/>
      <c r="E27" s="4"/>
      <c r="F27" s="4"/>
      <c r="G27" s="4"/>
      <c r="H27" s="4"/>
      <c r="I27" s="4"/>
      <c r="J27" s="4"/>
      <c r="K27" s="4"/>
      <c r="L27" s="4"/>
      <c r="M27" s="4"/>
      <c r="N27" s="4"/>
      <c r="O27" s="4"/>
      <c r="P27" s="4"/>
      <c r="Q27" s="4"/>
      <c r="R27" s="4"/>
      <c r="S27" s="4"/>
      <c r="T27" s="4"/>
      <c r="U27" s="4"/>
    </row>
    <row r="28" spans="1:21" s="17" customFormat="1" ht="15.75">
      <c r="A28" s="5"/>
      <c r="B28" s="5" t="s">
        <v>118</v>
      </c>
      <c r="C28" s="5"/>
      <c r="D28" s="5"/>
      <c r="E28" s="5"/>
      <c r="F28" s="5"/>
      <c r="G28" s="5"/>
      <c r="H28" s="5"/>
      <c r="I28" s="5"/>
      <c r="J28" s="5"/>
      <c r="K28" s="5"/>
      <c r="L28" s="5"/>
      <c r="M28" s="5"/>
      <c r="N28" s="5"/>
      <c r="O28" s="5"/>
      <c r="P28" s="95" t="s">
        <v>112</v>
      </c>
      <c r="Q28" s="95"/>
      <c r="R28" s="95"/>
      <c r="S28" s="95"/>
      <c r="T28" s="5"/>
      <c r="U28" s="5"/>
    </row>
    <row r="29" spans="1:21" ht="15.75">
      <c r="A29" s="4"/>
      <c r="B29" s="4"/>
      <c r="C29" s="4"/>
      <c r="D29" s="4"/>
      <c r="E29" s="4"/>
      <c r="F29" s="4"/>
      <c r="G29" s="4"/>
      <c r="H29" s="4"/>
      <c r="I29" s="4"/>
      <c r="J29" s="4"/>
      <c r="K29" s="4"/>
      <c r="L29" s="4"/>
      <c r="M29" s="4"/>
      <c r="N29" s="4"/>
      <c r="O29" s="4"/>
      <c r="P29" s="4"/>
      <c r="Q29" s="4"/>
      <c r="R29" s="4"/>
      <c r="S29" s="4"/>
      <c r="T29" s="4"/>
      <c r="U29" s="4"/>
    </row>
    <row r="30" spans="1:21" ht="15.75">
      <c r="A30" s="4"/>
      <c r="B30" s="4"/>
      <c r="C30" s="4"/>
      <c r="D30" s="4"/>
      <c r="E30" s="4"/>
      <c r="F30" s="4"/>
      <c r="G30" s="4"/>
      <c r="H30" s="4"/>
      <c r="I30" s="4"/>
      <c r="J30" s="4"/>
      <c r="K30" s="4"/>
      <c r="L30" s="4"/>
      <c r="M30" s="4"/>
      <c r="N30" s="4"/>
      <c r="O30" s="4"/>
      <c r="P30" s="4"/>
      <c r="Q30" s="4"/>
      <c r="R30" s="4"/>
      <c r="S30" s="4"/>
      <c r="T30" s="4"/>
      <c r="U30" s="4"/>
    </row>
    <row r="31" spans="1:21" ht="15.75">
      <c r="A31" s="4"/>
      <c r="B31" s="4"/>
      <c r="C31" s="4"/>
      <c r="D31" s="4"/>
      <c r="E31" s="4"/>
      <c r="F31" s="4"/>
      <c r="G31" s="4"/>
      <c r="H31" s="4"/>
      <c r="I31" s="4"/>
      <c r="J31" s="4"/>
      <c r="K31" s="4"/>
      <c r="L31" s="4"/>
      <c r="M31" s="4"/>
      <c r="N31" s="4"/>
      <c r="O31" s="4"/>
      <c r="P31" s="4"/>
      <c r="Q31" s="4"/>
      <c r="R31" s="4"/>
      <c r="S31" s="4"/>
      <c r="T31" s="4"/>
      <c r="U31" s="4"/>
    </row>
    <row r="32" spans="1:21" ht="15.75">
      <c r="A32" s="4"/>
      <c r="B32" s="4"/>
      <c r="C32" s="4"/>
      <c r="D32" s="4"/>
      <c r="E32" s="4"/>
      <c r="F32" s="4"/>
      <c r="G32" s="4"/>
      <c r="H32" s="4"/>
      <c r="I32" s="4"/>
      <c r="J32" s="4"/>
      <c r="K32" s="4"/>
      <c r="L32" s="4"/>
      <c r="M32" s="4"/>
      <c r="N32" s="4"/>
      <c r="O32" s="4"/>
      <c r="P32" s="4"/>
      <c r="Q32" s="4"/>
      <c r="R32" s="4"/>
      <c r="S32" s="4"/>
      <c r="T32" s="4"/>
      <c r="U32" s="4"/>
    </row>
    <row r="33" spans="1:21" ht="15.75">
      <c r="A33" s="4"/>
      <c r="B33" s="4"/>
      <c r="C33" s="4"/>
      <c r="D33" s="4"/>
      <c r="E33" s="4"/>
      <c r="F33" s="4"/>
      <c r="G33" s="4"/>
      <c r="H33" s="4"/>
      <c r="I33" s="4"/>
      <c r="J33" s="4"/>
      <c r="K33" s="4"/>
      <c r="L33" s="4"/>
      <c r="M33" s="4"/>
      <c r="N33" s="4"/>
      <c r="O33" s="4"/>
      <c r="P33" s="4"/>
      <c r="Q33" s="4"/>
      <c r="R33" s="4"/>
      <c r="S33" s="4"/>
      <c r="T33" s="4"/>
      <c r="U33" s="4"/>
    </row>
    <row r="34" spans="1:21" ht="15.75">
      <c r="A34" s="4"/>
      <c r="B34" s="4"/>
      <c r="C34" s="4"/>
      <c r="D34" s="4"/>
      <c r="E34" s="4"/>
      <c r="F34" s="4"/>
      <c r="G34" s="4"/>
      <c r="H34" s="4"/>
      <c r="I34" s="4"/>
      <c r="J34" s="4"/>
      <c r="K34" s="4"/>
      <c r="L34" s="4"/>
      <c r="M34" s="4"/>
      <c r="N34" s="4"/>
      <c r="O34" s="4"/>
      <c r="P34" s="4"/>
      <c r="Q34" s="4"/>
      <c r="R34" s="4"/>
      <c r="S34" s="4"/>
      <c r="T34" s="4"/>
      <c r="U34" s="4"/>
    </row>
    <row r="35" spans="1:21" ht="15.75">
      <c r="A35" s="4"/>
      <c r="B35" s="4"/>
      <c r="C35" s="4"/>
      <c r="D35" s="4"/>
      <c r="E35" s="4"/>
      <c r="F35" s="4"/>
      <c r="G35" s="4"/>
      <c r="H35" s="4"/>
      <c r="I35" s="4"/>
      <c r="J35" s="4"/>
      <c r="K35" s="4"/>
      <c r="L35" s="4"/>
      <c r="M35" s="4"/>
      <c r="N35" s="4"/>
      <c r="O35" s="4"/>
      <c r="P35" s="4"/>
      <c r="Q35" s="4"/>
      <c r="R35" s="4"/>
      <c r="S35" s="4"/>
      <c r="T35" s="4"/>
      <c r="U35" s="4"/>
    </row>
    <row r="36" spans="1:21" ht="15.75">
      <c r="A36" s="4"/>
      <c r="B36" s="4"/>
      <c r="C36" s="4"/>
      <c r="D36" s="4"/>
      <c r="E36" s="4"/>
      <c r="F36" s="4"/>
      <c r="G36" s="4"/>
      <c r="H36" s="4"/>
      <c r="I36" s="4"/>
      <c r="J36" s="4"/>
      <c r="K36" s="4"/>
      <c r="L36" s="4"/>
      <c r="M36" s="4"/>
      <c r="N36" s="4"/>
      <c r="O36" s="4"/>
      <c r="P36" s="4"/>
      <c r="Q36" s="4"/>
      <c r="R36" s="4"/>
      <c r="S36" s="4"/>
      <c r="T36" s="4"/>
      <c r="U36" s="4"/>
    </row>
    <row r="37" spans="1:21" ht="15.75">
      <c r="A37" s="4"/>
      <c r="B37" s="4"/>
      <c r="C37" s="4"/>
      <c r="D37" s="4"/>
      <c r="E37" s="4"/>
      <c r="F37" s="4"/>
      <c r="G37" s="4"/>
      <c r="H37" s="4"/>
      <c r="I37" s="4"/>
      <c r="J37" s="4"/>
      <c r="K37" s="4"/>
      <c r="L37" s="4"/>
      <c r="M37" s="4"/>
      <c r="N37" s="4"/>
      <c r="O37" s="4"/>
      <c r="P37" s="4"/>
      <c r="Q37" s="4"/>
      <c r="R37" s="4"/>
      <c r="S37" s="4"/>
      <c r="T37" s="4"/>
      <c r="U37" s="4"/>
    </row>
    <row r="38" spans="1:21" ht="15.75">
      <c r="A38" s="4"/>
      <c r="B38" s="4"/>
      <c r="C38" s="4"/>
      <c r="D38" s="4"/>
      <c r="E38" s="4"/>
      <c r="F38" s="4"/>
      <c r="G38" s="4"/>
      <c r="H38" s="4"/>
      <c r="I38" s="4"/>
      <c r="J38" s="4"/>
      <c r="K38" s="4"/>
      <c r="L38" s="4"/>
      <c r="M38" s="4"/>
      <c r="N38" s="4"/>
      <c r="O38" s="4"/>
      <c r="P38" s="4"/>
      <c r="Q38" s="4"/>
      <c r="R38" s="4"/>
      <c r="S38" s="4"/>
      <c r="T38" s="4"/>
      <c r="U38" s="4"/>
    </row>
    <row r="39" spans="1:21" ht="15.75">
      <c r="A39" s="4"/>
      <c r="B39" s="4"/>
      <c r="C39" s="4"/>
      <c r="D39" s="4"/>
      <c r="E39" s="4"/>
      <c r="F39" s="4"/>
      <c r="G39" s="4"/>
      <c r="H39" s="4"/>
      <c r="I39" s="4"/>
      <c r="J39" s="4"/>
      <c r="K39" s="4"/>
      <c r="L39" s="4"/>
      <c r="M39" s="4"/>
      <c r="N39" s="4"/>
      <c r="O39" s="4"/>
      <c r="P39" s="4"/>
      <c r="Q39" s="4"/>
      <c r="R39" s="4"/>
      <c r="S39" s="4"/>
      <c r="T39" s="4"/>
      <c r="U39" s="4"/>
    </row>
    <row r="40" spans="1:21" ht="15.75">
      <c r="A40" s="4"/>
      <c r="B40" s="4"/>
      <c r="C40" s="4"/>
      <c r="D40" s="4"/>
      <c r="E40" s="4"/>
      <c r="F40" s="4"/>
      <c r="G40" s="4"/>
      <c r="H40" s="4"/>
      <c r="I40" s="4"/>
      <c r="J40" s="4"/>
      <c r="K40" s="4"/>
      <c r="L40" s="4"/>
      <c r="M40" s="4"/>
      <c r="N40" s="4"/>
      <c r="O40" s="4"/>
      <c r="P40" s="4"/>
      <c r="Q40" s="4"/>
      <c r="R40" s="4"/>
      <c r="S40" s="4"/>
      <c r="T40" s="4"/>
      <c r="U40" s="4"/>
    </row>
    <row r="41" spans="1:21" ht="15.75">
      <c r="A41" s="4"/>
      <c r="B41" s="4"/>
      <c r="C41" s="4"/>
      <c r="D41" s="4"/>
      <c r="E41" s="4"/>
      <c r="F41" s="4"/>
      <c r="G41" s="4"/>
      <c r="H41" s="4"/>
      <c r="I41" s="4"/>
      <c r="J41" s="4"/>
      <c r="K41" s="4"/>
      <c r="L41" s="4"/>
      <c r="M41" s="4"/>
      <c r="N41" s="4"/>
      <c r="O41" s="4"/>
      <c r="P41" s="4"/>
      <c r="Q41" s="4"/>
      <c r="R41" s="4"/>
      <c r="S41" s="4"/>
      <c r="T41" s="4"/>
      <c r="U41" s="4"/>
    </row>
    <row r="42" spans="1:21" ht="15.75">
      <c r="A42" s="4"/>
      <c r="B42" s="4"/>
      <c r="C42" s="4"/>
      <c r="D42" s="4"/>
      <c r="E42" s="4"/>
      <c r="F42" s="4"/>
      <c r="G42" s="4"/>
      <c r="H42" s="4"/>
      <c r="I42" s="4"/>
      <c r="J42" s="4"/>
      <c r="K42" s="4"/>
      <c r="L42" s="4"/>
      <c r="M42" s="4"/>
      <c r="N42" s="4"/>
      <c r="O42" s="4"/>
      <c r="P42" s="4"/>
      <c r="Q42" s="4"/>
      <c r="R42" s="4"/>
      <c r="S42" s="4"/>
      <c r="T42" s="4"/>
      <c r="U42" s="4"/>
    </row>
    <row r="43" spans="1:21" ht="15.75">
      <c r="A43" s="4"/>
      <c r="B43" s="4"/>
      <c r="C43" s="4"/>
      <c r="D43" s="4"/>
      <c r="E43" s="4"/>
      <c r="F43" s="4"/>
      <c r="G43" s="4"/>
      <c r="H43" s="4"/>
      <c r="I43" s="4"/>
      <c r="J43" s="4"/>
      <c r="K43" s="4"/>
      <c r="L43" s="4"/>
      <c r="M43" s="4"/>
      <c r="N43" s="4"/>
      <c r="O43" s="4"/>
      <c r="P43" s="4"/>
      <c r="Q43" s="4"/>
      <c r="R43" s="4"/>
      <c r="S43" s="4"/>
      <c r="T43" s="4"/>
      <c r="U43" s="4"/>
    </row>
    <row r="44" spans="1:21" ht="15.75">
      <c r="A44" s="4"/>
      <c r="B44" s="4"/>
      <c r="C44" s="4"/>
      <c r="D44" s="4"/>
      <c r="E44" s="4"/>
      <c r="F44" s="4"/>
      <c r="G44" s="4"/>
      <c r="H44" s="4"/>
      <c r="I44" s="4"/>
      <c r="J44" s="4"/>
      <c r="K44" s="4"/>
      <c r="L44" s="4"/>
      <c r="M44" s="4"/>
      <c r="N44" s="4"/>
      <c r="O44" s="4"/>
      <c r="P44" s="4"/>
      <c r="Q44" s="4"/>
      <c r="R44" s="4"/>
      <c r="S44" s="4"/>
      <c r="T44" s="4"/>
      <c r="U44" s="4"/>
    </row>
    <row r="45" spans="1:21" ht="15.75">
      <c r="A45" s="4"/>
      <c r="B45" s="4"/>
      <c r="C45" s="4"/>
      <c r="D45" s="4"/>
      <c r="E45" s="4"/>
      <c r="F45" s="4"/>
      <c r="G45" s="4"/>
      <c r="H45" s="4"/>
      <c r="I45" s="4"/>
      <c r="J45" s="4"/>
      <c r="K45" s="4"/>
      <c r="L45" s="4"/>
      <c r="M45" s="4"/>
      <c r="N45" s="4"/>
      <c r="O45" s="4"/>
      <c r="P45" s="4"/>
      <c r="Q45" s="4"/>
      <c r="R45" s="4"/>
      <c r="S45" s="4"/>
      <c r="T45" s="4"/>
      <c r="U45" s="4"/>
    </row>
    <row r="46" spans="1:21" ht="15.75">
      <c r="A46" s="4"/>
      <c r="B46" s="4"/>
      <c r="C46" s="4"/>
      <c r="D46" s="4"/>
      <c r="E46" s="4"/>
      <c r="F46" s="4"/>
      <c r="G46" s="4"/>
      <c r="H46" s="4"/>
      <c r="I46" s="4"/>
      <c r="J46" s="4"/>
      <c r="K46" s="4"/>
      <c r="L46" s="4"/>
      <c r="M46" s="4"/>
      <c r="N46" s="4"/>
      <c r="O46" s="4"/>
      <c r="P46" s="4"/>
      <c r="Q46" s="4"/>
      <c r="R46" s="4"/>
      <c r="S46" s="4"/>
      <c r="T46" s="4"/>
      <c r="U46" s="4"/>
    </row>
    <row r="47" spans="1:21" ht="15.75">
      <c r="A47" s="4"/>
      <c r="B47" s="4"/>
      <c r="C47" s="4"/>
      <c r="D47" s="4"/>
      <c r="E47" s="4"/>
      <c r="F47" s="4"/>
      <c r="G47" s="4"/>
      <c r="H47" s="4"/>
      <c r="I47" s="4"/>
      <c r="J47" s="4"/>
      <c r="K47" s="4"/>
      <c r="L47" s="4"/>
      <c r="M47" s="4"/>
      <c r="N47" s="4"/>
      <c r="O47" s="4"/>
      <c r="P47" s="4"/>
      <c r="Q47" s="4"/>
      <c r="R47" s="4"/>
      <c r="S47" s="4"/>
      <c r="T47" s="4"/>
      <c r="U47" s="4"/>
    </row>
    <row r="48" spans="1:21" ht="15.75">
      <c r="A48" s="4"/>
      <c r="B48" s="4"/>
      <c r="C48" s="4"/>
      <c r="D48" s="4"/>
      <c r="E48" s="4"/>
      <c r="F48" s="4"/>
      <c r="G48" s="4"/>
      <c r="H48" s="4"/>
      <c r="I48" s="4"/>
      <c r="J48" s="4"/>
      <c r="K48" s="4"/>
      <c r="L48" s="4"/>
      <c r="M48" s="4"/>
      <c r="N48" s="4"/>
      <c r="O48" s="4"/>
      <c r="P48" s="4"/>
      <c r="Q48" s="4"/>
      <c r="R48" s="4"/>
      <c r="S48" s="4"/>
      <c r="T48" s="4"/>
      <c r="U48" s="4"/>
    </row>
    <row r="49" spans="1:21" ht="15.75">
      <c r="A49" s="4"/>
      <c r="B49" s="4"/>
      <c r="C49" s="4"/>
      <c r="D49" s="4"/>
      <c r="E49" s="4"/>
      <c r="F49" s="4"/>
      <c r="G49" s="4"/>
      <c r="H49" s="4"/>
      <c r="I49" s="4"/>
      <c r="J49" s="4"/>
      <c r="K49" s="4"/>
      <c r="L49" s="4"/>
      <c r="M49" s="4"/>
      <c r="N49" s="4"/>
      <c r="O49" s="4"/>
      <c r="P49" s="4"/>
      <c r="Q49" s="4"/>
      <c r="R49" s="4"/>
      <c r="S49" s="4"/>
      <c r="T49" s="4"/>
      <c r="U49" s="4"/>
    </row>
    <row r="50" spans="1:21" ht="15.75">
      <c r="A50" s="4"/>
      <c r="B50" s="4"/>
      <c r="C50" s="4"/>
      <c r="D50" s="4"/>
      <c r="E50" s="4"/>
      <c r="F50" s="4"/>
      <c r="G50" s="4"/>
      <c r="H50" s="4"/>
      <c r="I50" s="4"/>
      <c r="J50" s="4"/>
      <c r="K50" s="4"/>
      <c r="L50" s="4"/>
      <c r="M50" s="4"/>
      <c r="N50" s="4"/>
      <c r="O50" s="4"/>
      <c r="P50" s="4"/>
      <c r="Q50" s="4"/>
      <c r="R50" s="4"/>
      <c r="S50" s="4"/>
      <c r="T50" s="4"/>
      <c r="U50" s="4"/>
    </row>
    <row r="51" spans="1:21" ht="15.75">
      <c r="A51" s="4"/>
      <c r="B51" s="4"/>
      <c r="C51" s="4"/>
      <c r="D51" s="4"/>
      <c r="E51" s="4"/>
      <c r="F51" s="4"/>
      <c r="G51" s="4"/>
      <c r="H51" s="4"/>
      <c r="I51" s="4"/>
      <c r="J51" s="4"/>
      <c r="K51" s="4"/>
      <c r="L51" s="4"/>
      <c r="M51" s="4"/>
      <c r="N51" s="4"/>
      <c r="O51" s="4"/>
      <c r="P51" s="4"/>
      <c r="Q51" s="4"/>
      <c r="R51" s="4"/>
      <c r="S51" s="4"/>
      <c r="T51" s="4"/>
      <c r="U51" s="4"/>
    </row>
    <row r="52" spans="1:21" ht="15.75">
      <c r="A52" s="4"/>
      <c r="B52" s="4"/>
      <c r="C52" s="4"/>
      <c r="D52" s="4"/>
      <c r="E52" s="4"/>
      <c r="F52" s="4"/>
      <c r="G52" s="4"/>
      <c r="H52" s="4"/>
      <c r="I52" s="4"/>
      <c r="J52" s="4"/>
      <c r="K52" s="4"/>
      <c r="L52" s="4"/>
      <c r="M52" s="4"/>
      <c r="N52" s="4"/>
      <c r="O52" s="4"/>
      <c r="P52" s="4"/>
      <c r="Q52" s="4"/>
      <c r="R52" s="4"/>
      <c r="S52" s="4"/>
      <c r="T52" s="4"/>
      <c r="U52" s="4"/>
    </row>
    <row r="53" spans="1:21" ht="15.75">
      <c r="A53" s="4"/>
      <c r="B53" s="4"/>
      <c r="C53" s="4"/>
      <c r="D53" s="4"/>
      <c r="E53" s="4"/>
      <c r="F53" s="4"/>
      <c r="G53" s="4"/>
      <c r="H53" s="4"/>
      <c r="I53" s="4"/>
      <c r="J53" s="4"/>
      <c r="K53" s="4"/>
      <c r="L53" s="4"/>
      <c r="M53" s="4"/>
      <c r="N53" s="4"/>
      <c r="O53" s="4"/>
      <c r="P53" s="4"/>
      <c r="Q53" s="4"/>
      <c r="R53" s="4"/>
      <c r="S53" s="4"/>
      <c r="T53" s="4"/>
      <c r="U53" s="4"/>
    </row>
    <row r="54" spans="1:21" ht="15.75">
      <c r="A54" s="4"/>
      <c r="B54" s="4"/>
      <c r="C54" s="4"/>
      <c r="D54" s="4"/>
      <c r="E54" s="4"/>
      <c r="F54" s="4"/>
      <c r="G54" s="4"/>
      <c r="H54" s="4"/>
      <c r="I54" s="4"/>
      <c r="J54" s="4"/>
      <c r="K54" s="4"/>
      <c r="L54" s="4"/>
      <c r="M54" s="4"/>
      <c r="N54" s="4"/>
      <c r="O54" s="4"/>
      <c r="P54" s="4"/>
      <c r="Q54" s="4"/>
      <c r="R54" s="4"/>
      <c r="S54" s="4"/>
      <c r="T54" s="4"/>
      <c r="U54" s="4"/>
    </row>
    <row r="55" spans="1:21" ht="15.75">
      <c r="A55" s="4"/>
      <c r="B55" s="4"/>
      <c r="C55" s="4"/>
      <c r="D55" s="4"/>
      <c r="E55" s="4"/>
      <c r="F55" s="4"/>
      <c r="G55" s="4"/>
      <c r="H55" s="4"/>
      <c r="I55" s="4"/>
      <c r="J55" s="4"/>
      <c r="K55" s="4"/>
      <c r="L55" s="4"/>
      <c r="M55" s="4"/>
      <c r="N55" s="4"/>
      <c r="O55" s="4"/>
      <c r="P55" s="4"/>
      <c r="Q55" s="4"/>
      <c r="R55" s="4"/>
      <c r="S55" s="4"/>
      <c r="T55" s="4"/>
      <c r="U55" s="4"/>
    </row>
    <row r="56" spans="1:21" ht="15.75">
      <c r="A56" s="4"/>
      <c r="B56" s="4"/>
      <c r="C56" s="4"/>
      <c r="D56" s="4"/>
      <c r="E56" s="4"/>
      <c r="F56" s="4"/>
      <c r="G56" s="4"/>
      <c r="H56" s="4"/>
      <c r="I56" s="4"/>
      <c r="J56" s="4"/>
      <c r="K56" s="4"/>
      <c r="L56" s="4"/>
      <c r="M56" s="4"/>
      <c r="N56" s="4"/>
      <c r="O56" s="4"/>
      <c r="P56" s="4"/>
      <c r="Q56" s="4"/>
      <c r="R56" s="4"/>
      <c r="S56" s="4"/>
      <c r="T56" s="4"/>
      <c r="U56" s="4"/>
    </row>
    <row r="57" spans="1:21" ht="15.75">
      <c r="A57" s="4"/>
      <c r="B57" s="4"/>
      <c r="C57" s="4"/>
      <c r="D57" s="4"/>
      <c r="E57" s="4"/>
      <c r="F57" s="4"/>
      <c r="G57" s="4"/>
      <c r="H57" s="4"/>
      <c r="I57" s="4"/>
      <c r="J57" s="4"/>
      <c r="K57" s="4"/>
      <c r="L57" s="4"/>
      <c r="M57" s="4"/>
      <c r="N57" s="4"/>
      <c r="O57" s="4"/>
      <c r="P57" s="4"/>
      <c r="Q57" s="4"/>
      <c r="R57" s="4"/>
      <c r="S57" s="4"/>
      <c r="T57" s="4"/>
      <c r="U57" s="4"/>
    </row>
    <row r="58" spans="1:21" ht="15.75">
      <c r="A58" s="4"/>
      <c r="B58" s="4"/>
      <c r="C58" s="4"/>
      <c r="D58" s="4"/>
      <c r="E58" s="4"/>
      <c r="F58" s="4"/>
      <c r="G58" s="4"/>
      <c r="H58" s="4"/>
      <c r="I58" s="4"/>
      <c r="J58" s="4"/>
      <c r="K58" s="4"/>
      <c r="L58" s="4"/>
      <c r="M58" s="4"/>
      <c r="N58" s="4"/>
      <c r="O58" s="4"/>
      <c r="P58" s="4"/>
      <c r="Q58" s="4"/>
      <c r="R58" s="4"/>
      <c r="S58" s="4"/>
      <c r="T58" s="4"/>
      <c r="U58" s="4"/>
    </row>
    <row r="59" spans="1:21" ht="15.75">
      <c r="A59" s="4"/>
      <c r="B59" s="4"/>
      <c r="C59" s="4"/>
      <c r="D59" s="4"/>
      <c r="E59" s="4"/>
      <c r="F59" s="4"/>
      <c r="G59" s="4"/>
      <c r="H59" s="4"/>
      <c r="I59" s="4"/>
      <c r="J59" s="4"/>
      <c r="K59" s="4"/>
      <c r="L59" s="4"/>
      <c r="M59" s="4"/>
      <c r="N59" s="4"/>
      <c r="O59" s="4"/>
      <c r="P59" s="4"/>
      <c r="Q59" s="4"/>
      <c r="R59" s="4"/>
      <c r="S59" s="4"/>
      <c r="T59" s="4"/>
      <c r="U59" s="4"/>
    </row>
    <row r="60" spans="1:21" ht="15.75">
      <c r="A60" s="4"/>
      <c r="B60" s="4"/>
      <c r="C60" s="4"/>
      <c r="D60" s="4"/>
      <c r="E60" s="4"/>
      <c r="F60" s="4"/>
      <c r="G60" s="4"/>
      <c r="H60" s="4"/>
      <c r="I60" s="4"/>
      <c r="J60" s="4"/>
      <c r="K60" s="4"/>
      <c r="L60" s="4"/>
      <c r="M60" s="4"/>
      <c r="N60" s="4"/>
      <c r="O60" s="4"/>
      <c r="P60" s="4"/>
      <c r="Q60" s="4"/>
      <c r="R60" s="4"/>
      <c r="S60" s="4"/>
      <c r="T60" s="4"/>
      <c r="U60" s="4"/>
    </row>
    <row r="61" spans="1:21" ht="15.75">
      <c r="A61" s="4"/>
      <c r="B61" s="4"/>
      <c r="C61" s="4"/>
      <c r="D61" s="4"/>
      <c r="E61" s="4"/>
      <c r="F61" s="4"/>
      <c r="G61" s="4"/>
      <c r="H61" s="4"/>
      <c r="I61" s="4"/>
      <c r="J61" s="4"/>
      <c r="K61" s="4"/>
      <c r="L61" s="4"/>
      <c r="M61" s="4"/>
      <c r="N61" s="4"/>
      <c r="O61" s="4"/>
      <c r="P61" s="4"/>
      <c r="Q61" s="4"/>
      <c r="R61" s="4"/>
      <c r="S61" s="4"/>
      <c r="T61" s="4"/>
      <c r="U61" s="4"/>
    </row>
    <row r="62" spans="1:21" ht="15.75">
      <c r="A62" s="4"/>
      <c r="B62" s="4"/>
      <c r="C62" s="4"/>
      <c r="D62" s="4"/>
      <c r="E62" s="4"/>
      <c r="F62" s="4"/>
      <c r="G62" s="4"/>
      <c r="H62" s="4"/>
      <c r="I62" s="4"/>
      <c r="J62" s="4"/>
      <c r="K62" s="4"/>
      <c r="L62" s="4"/>
      <c r="M62" s="4"/>
      <c r="N62" s="4"/>
      <c r="O62" s="4"/>
      <c r="P62" s="4"/>
      <c r="Q62" s="4"/>
      <c r="R62" s="4"/>
      <c r="S62" s="4"/>
      <c r="T62" s="4"/>
      <c r="U62" s="4"/>
    </row>
    <row r="63" spans="1:21" ht="15.75">
      <c r="A63" s="4"/>
      <c r="B63" s="4"/>
      <c r="C63" s="4"/>
      <c r="D63" s="4"/>
      <c r="E63" s="4"/>
      <c r="F63" s="4"/>
      <c r="G63" s="4"/>
      <c r="H63" s="4"/>
      <c r="I63" s="4"/>
      <c r="J63" s="4"/>
      <c r="K63" s="4"/>
      <c r="L63" s="4"/>
      <c r="M63" s="4"/>
      <c r="N63" s="4"/>
      <c r="O63" s="4"/>
      <c r="P63" s="4"/>
      <c r="Q63" s="4"/>
      <c r="R63" s="4"/>
      <c r="S63" s="4"/>
      <c r="T63" s="4"/>
      <c r="U63" s="4"/>
    </row>
    <row r="64" spans="1:21" ht="15.75">
      <c r="A64" s="4"/>
      <c r="B64" s="4"/>
      <c r="C64" s="4"/>
      <c r="D64" s="4"/>
      <c r="E64" s="4"/>
      <c r="F64" s="4"/>
      <c r="G64" s="4"/>
      <c r="H64" s="4"/>
      <c r="I64" s="4"/>
      <c r="J64" s="4"/>
      <c r="K64" s="4"/>
      <c r="L64" s="4"/>
      <c r="M64" s="4"/>
      <c r="N64" s="4"/>
      <c r="O64" s="4"/>
      <c r="P64" s="4"/>
      <c r="Q64" s="4"/>
      <c r="R64" s="4"/>
      <c r="S64" s="4"/>
      <c r="T64" s="4"/>
      <c r="U64" s="4"/>
    </row>
    <row r="65" spans="1:21" ht="15.75">
      <c r="A65" s="4"/>
      <c r="B65" s="4"/>
      <c r="C65" s="4"/>
      <c r="D65" s="4"/>
      <c r="E65" s="4"/>
      <c r="F65" s="4"/>
      <c r="G65" s="4"/>
      <c r="H65" s="4"/>
      <c r="I65" s="4"/>
      <c r="J65" s="4"/>
      <c r="K65" s="4"/>
      <c r="L65" s="4"/>
      <c r="M65" s="4"/>
      <c r="N65" s="4"/>
      <c r="O65" s="4"/>
      <c r="P65" s="4"/>
      <c r="Q65" s="4"/>
      <c r="R65" s="4"/>
      <c r="S65" s="4"/>
      <c r="T65" s="4"/>
      <c r="U65" s="4"/>
    </row>
    <row r="66" spans="1:21" ht="15.75">
      <c r="A66" s="4"/>
      <c r="B66" s="4"/>
      <c r="C66" s="4"/>
      <c r="D66" s="4"/>
      <c r="E66" s="4"/>
      <c r="F66" s="4"/>
      <c r="G66" s="4"/>
      <c r="H66" s="4"/>
      <c r="I66" s="4"/>
      <c r="J66" s="4"/>
      <c r="K66" s="4"/>
      <c r="L66" s="4"/>
      <c r="M66" s="4"/>
      <c r="N66" s="4"/>
      <c r="O66" s="4"/>
      <c r="P66" s="4"/>
      <c r="Q66" s="4"/>
      <c r="R66" s="4"/>
      <c r="S66" s="4"/>
      <c r="T66" s="4"/>
      <c r="U66" s="4"/>
    </row>
    <row r="67" spans="1:21" ht="15.75">
      <c r="A67" s="4"/>
      <c r="B67" s="4"/>
      <c r="C67" s="4"/>
      <c r="D67" s="4"/>
      <c r="E67" s="4"/>
      <c r="F67" s="4"/>
      <c r="G67" s="4"/>
      <c r="H67" s="4"/>
      <c r="I67" s="4"/>
      <c r="J67" s="4"/>
      <c r="K67" s="4"/>
      <c r="L67" s="4"/>
      <c r="M67" s="4"/>
      <c r="N67" s="4"/>
      <c r="O67" s="4"/>
      <c r="P67" s="4"/>
      <c r="Q67" s="4"/>
      <c r="R67" s="4"/>
      <c r="S67" s="4"/>
      <c r="T67" s="4"/>
      <c r="U67" s="4"/>
    </row>
    <row r="68" spans="1:21" ht="15.75">
      <c r="A68" s="4"/>
      <c r="B68" s="4"/>
      <c r="C68" s="4"/>
      <c r="D68" s="4"/>
      <c r="E68" s="4"/>
      <c r="F68" s="4"/>
      <c r="G68" s="4"/>
      <c r="H68" s="4"/>
      <c r="I68" s="4"/>
      <c r="J68" s="4"/>
      <c r="K68" s="4"/>
      <c r="L68" s="4"/>
      <c r="M68" s="4"/>
      <c r="N68" s="4"/>
      <c r="O68" s="4"/>
      <c r="P68" s="4"/>
      <c r="Q68" s="4"/>
      <c r="R68" s="4"/>
      <c r="S68" s="4"/>
      <c r="T68" s="4"/>
      <c r="U68" s="4"/>
    </row>
    <row r="69" spans="1:21" ht="15.75">
      <c r="A69" s="4"/>
      <c r="B69" s="4"/>
      <c r="C69" s="4"/>
      <c r="D69" s="4"/>
      <c r="E69" s="4"/>
      <c r="F69" s="4"/>
      <c r="G69" s="4"/>
      <c r="H69" s="4"/>
      <c r="I69" s="4"/>
      <c r="J69" s="4"/>
      <c r="K69" s="4"/>
      <c r="L69" s="4"/>
      <c r="M69" s="4"/>
      <c r="N69" s="4"/>
      <c r="O69" s="4"/>
      <c r="P69" s="4"/>
      <c r="Q69" s="4"/>
      <c r="R69" s="4"/>
      <c r="S69" s="4"/>
      <c r="T69" s="4"/>
      <c r="U69" s="4"/>
    </row>
    <row r="70" spans="1:21" ht="15.75">
      <c r="A70" s="4"/>
      <c r="B70" s="4"/>
      <c r="C70" s="4"/>
      <c r="D70" s="4"/>
      <c r="E70" s="4"/>
      <c r="F70" s="4"/>
      <c r="G70" s="4"/>
      <c r="H70" s="4"/>
      <c r="I70" s="4"/>
      <c r="J70" s="4"/>
      <c r="K70" s="4"/>
      <c r="L70" s="4"/>
      <c r="M70" s="4"/>
      <c r="N70" s="4"/>
      <c r="O70" s="4"/>
      <c r="P70" s="4"/>
      <c r="Q70" s="4"/>
      <c r="R70" s="4"/>
      <c r="S70" s="4"/>
      <c r="T70" s="4"/>
      <c r="U70" s="4"/>
    </row>
    <row r="71" spans="1:21" ht="15.75">
      <c r="A71" s="4"/>
      <c r="B71" s="4"/>
      <c r="C71" s="4"/>
      <c r="D71" s="4"/>
      <c r="E71" s="4"/>
      <c r="F71" s="4"/>
      <c r="G71" s="4"/>
      <c r="H71" s="4"/>
      <c r="I71" s="4"/>
      <c r="J71" s="4"/>
      <c r="K71" s="4"/>
      <c r="L71" s="4"/>
      <c r="M71" s="4"/>
      <c r="N71" s="4"/>
      <c r="O71" s="4"/>
      <c r="P71" s="4"/>
      <c r="Q71" s="4"/>
      <c r="R71" s="4"/>
      <c r="S71" s="4"/>
      <c r="T71" s="4"/>
      <c r="U71" s="4"/>
    </row>
    <row r="72" spans="1:21" ht="15.75">
      <c r="A72" s="4"/>
      <c r="B72" s="4"/>
      <c r="C72" s="4"/>
      <c r="D72" s="4"/>
      <c r="E72" s="4"/>
      <c r="F72" s="4"/>
      <c r="G72" s="4"/>
      <c r="H72" s="4"/>
      <c r="I72" s="4"/>
      <c r="J72" s="4"/>
      <c r="K72" s="4"/>
      <c r="L72" s="4"/>
      <c r="M72" s="4"/>
      <c r="N72" s="4"/>
      <c r="O72" s="4"/>
      <c r="P72" s="4"/>
      <c r="Q72" s="4"/>
      <c r="R72" s="4"/>
      <c r="S72" s="4"/>
      <c r="T72" s="4"/>
      <c r="U72" s="4"/>
    </row>
    <row r="73" spans="1:21" ht="15.75">
      <c r="A73" s="4"/>
      <c r="B73" s="4"/>
      <c r="C73" s="4"/>
      <c r="D73" s="4"/>
      <c r="E73" s="4"/>
      <c r="F73" s="4"/>
      <c r="G73" s="4"/>
      <c r="H73" s="4"/>
      <c r="I73" s="4"/>
      <c r="J73" s="4"/>
      <c r="K73" s="4"/>
      <c r="L73" s="4"/>
      <c r="M73" s="4"/>
      <c r="N73" s="4"/>
      <c r="O73" s="4"/>
      <c r="P73" s="4"/>
      <c r="Q73" s="4"/>
      <c r="R73" s="4"/>
      <c r="S73" s="4"/>
      <c r="T73" s="4"/>
      <c r="U73" s="4"/>
    </row>
    <row r="74" spans="1:21" ht="15.75">
      <c r="A74" s="4"/>
      <c r="B74" s="4"/>
      <c r="C74" s="4"/>
      <c r="D74" s="4"/>
      <c r="E74" s="4"/>
      <c r="F74" s="4"/>
      <c r="G74" s="4"/>
      <c r="H74" s="4"/>
      <c r="I74" s="4"/>
      <c r="J74" s="4"/>
      <c r="K74" s="4"/>
      <c r="L74" s="4"/>
      <c r="M74" s="4"/>
      <c r="N74" s="4"/>
      <c r="O74" s="4"/>
      <c r="P74" s="4"/>
      <c r="Q74" s="4"/>
      <c r="R74" s="4"/>
      <c r="S74" s="4"/>
      <c r="T74" s="4"/>
      <c r="U74" s="4"/>
    </row>
    <row r="75" spans="1:21" ht="15.75">
      <c r="A75" s="4"/>
      <c r="B75" s="4"/>
      <c r="C75" s="4"/>
      <c r="D75" s="4"/>
      <c r="E75" s="4"/>
      <c r="F75" s="4"/>
      <c r="G75" s="4"/>
      <c r="H75" s="4"/>
      <c r="I75" s="4"/>
      <c r="J75" s="4"/>
      <c r="K75" s="4"/>
      <c r="L75" s="4"/>
      <c r="M75" s="4"/>
      <c r="N75" s="4"/>
      <c r="O75" s="4"/>
      <c r="P75" s="4"/>
      <c r="Q75" s="4"/>
      <c r="R75" s="4"/>
      <c r="S75" s="4"/>
      <c r="T75" s="4"/>
      <c r="U75" s="4"/>
    </row>
    <row r="76" spans="1:21" ht="15.75">
      <c r="A76" s="4"/>
      <c r="B76" s="4"/>
      <c r="C76" s="4"/>
      <c r="D76" s="4"/>
      <c r="E76" s="4"/>
      <c r="F76" s="4"/>
      <c r="G76" s="4"/>
      <c r="H76" s="4"/>
      <c r="I76" s="4"/>
      <c r="J76" s="4"/>
      <c r="K76" s="4"/>
      <c r="L76" s="4"/>
      <c r="M76" s="4"/>
      <c r="N76" s="4"/>
      <c r="O76" s="4"/>
      <c r="P76" s="4"/>
      <c r="Q76" s="4"/>
      <c r="R76" s="4"/>
      <c r="S76" s="4"/>
      <c r="T76" s="4"/>
      <c r="U76" s="4"/>
    </row>
    <row r="77" spans="1:21" ht="15.75">
      <c r="A77" s="4"/>
      <c r="B77" s="4"/>
      <c r="C77" s="4"/>
      <c r="D77" s="4"/>
      <c r="E77" s="4"/>
      <c r="F77" s="4"/>
      <c r="G77" s="4"/>
      <c r="H77" s="4"/>
      <c r="I77" s="4"/>
      <c r="J77" s="4"/>
      <c r="K77" s="4"/>
      <c r="L77" s="4"/>
      <c r="M77" s="4"/>
      <c r="N77" s="4"/>
      <c r="O77" s="4"/>
      <c r="P77" s="4"/>
      <c r="Q77" s="4"/>
      <c r="R77" s="4"/>
      <c r="S77" s="4"/>
      <c r="T77" s="4"/>
      <c r="U77" s="4"/>
    </row>
    <row r="78" spans="1:21" ht="15.75">
      <c r="A78" s="4"/>
      <c r="B78" s="4"/>
      <c r="C78" s="4"/>
      <c r="D78" s="4"/>
      <c r="E78" s="4"/>
      <c r="F78" s="4"/>
      <c r="G78" s="4"/>
      <c r="H78" s="4"/>
      <c r="I78" s="4"/>
      <c r="J78" s="4"/>
      <c r="K78" s="4"/>
      <c r="L78" s="4"/>
      <c r="M78" s="4"/>
      <c r="N78" s="4"/>
      <c r="O78" s="4"/>
      <c r="P78" s="4"/>
      <c r="Q78" s="4"/>
      <c r="R78" s="4"/>
      <c r="S78" s="4"/>
      <c r="T78" s="4"/>
      <c r="U78" s="4"/>
    </row>
    <row r="79" spans="1:21" ht="15.75">
      <c r="A79" s="4"/>
      <c r="B79" s="4"/>
      <c r="C79" s="4"/>
      <c r="D79" s="4"/>
      <c r="E79" s="4"/>
      <c r="F79" s="4"/>
      <c r="G79" s="4"/>
      <c r="H79" s="4"/>
      <c r="I79" s="4"/>
      <c r="J79" s="4"/>
      <c r="K79" s="4"/>
      <c r="L79" s="4"/>
      <c r="M79" s="4"/>
      <c r="N79" s="4"/>
      <c r="O79" s="4"/>
      <c r="P79" s="4"/>
      <c r="Q79" s="4"/>
      <c r="R79" s="4"/>
      <c r="S79" s="4"/>
      <c r="T79" s="4"/>
      <c r="U79" s="4"/>
    </row>
    <row r="80" spans="1:21" ht="15.75">
      <c r="A80" s="4"/>
      <c r="B80" s="4"/>
      <c r="C80" s="4"/>
      <c r="D80" s="4"/>
      <c r="E80" s="4"/>
      <c r="F80" s="4"/>
      <c r="G80" s="4"/>
      <c r="H80" s="4"/>
      <c r="I80" s="4"/>
      <c r="J80" s="4"/>
      <c r="K80" s="4"/>
      <c r="L80" s="4"/>
      <c r="M80" s="4"/>
      <c r="N80" s="4"/>
      <c r="O80" s="4"/>
      <c r="P80" s="4"/>
      <c r="Q80" s="4"/>
      <c r="R80" s="4"/>
      <c r="S80" s="4"/>
      <c r="T80" s="4"/>
      <c r="U80" s="4"/>
    </row>
    <row r="81" spans="1:21" ht="15.75">
      <c r="A81" s="4"/>
      <c r="B81" s="4"/>
      <c r="C81" s="4"/>
      <c r="D81" s="4"/>
      <c r="E81" s="4"/>
      <c r="F81" s="4"/>
      <c r="G81" s="4"/>
      <c r="H81" s="4"/>
      <c r="I81" s="4"/>
      <c r="J81" s="4"/>
      <c r="K81" s="4"/>
      <c r="L81" s="4"/>
      <c r="M81" s="4"/>
      <c r="N81" s="4"/>
      <c r="O81" s="4"/>
      <c r="P81" s="4"/>
      <c r="Q81" s="4"/>
      <c r="R81" s="4"/>
      <c r="S81" s="4"/>
      <c r="T81" s="4"/>
      <c r="U81" s="4"/>
    </row>
    <row r="82" spans="1:21" ht="15.75">
      <c r="A82" s="4"/>
      <c r="B82" s="4"/>
      <c r="C82" s="4"/>
      <c r="D82" s="4"/>
      <c r="E82" s="4"/>
      <c r="F82" s="4"/>
      <c r="G82" s="4"/>
      <c r="H82" s="4"/>
      <c r="I82" s="4"/>
      <c r="J82" s="4"/>
      <c r="K82" s="4"/>
      <c r="L82" s="4"/>
      <c r="M82" s="4"/>
      <c r="N82" s="4"/>
      <c r="O82" s="4"/>
      <c r="P82" s="4"/>
      <c r="Q82" s="4"/>
      <c r="R82" s="4"/>
      <c r="S82" s="4"/>
      <c r="T82" s="4"/>
      <c r="U82" s="4"/>
    </row>
    <row r="83" spans="1:21" ht="15.75">
      <c r="A83" s="4"/>
      <c r="B83" s="4"/>
      <c r="C83" s="4"/>
      <c r="D83" s="4"/>
      <c r="E83" s="4"/>
      <c r="F83" s="4"/>
      <c r="G83" s="4"/>
      <c r="H83" s="4"/>
      <c r="I83" s="4"/>
      <c r="J83" s="4"/>
      <c r="K83" s="4"/>
      <c r="L83" s="4"/>
      <c r="M83" s="4"/>
      <c r="N83" s="4"/>
      <c r="O83" s="4"/>
      <c r="P83" s="4"/>
      <c r="Q83" s="4"/>
      <c r="R83" s="4"/>
      <c r="S83" s="4"/>
      <c r="T83" s="4"/>
      <c r="U83" s="4"/>
    </row>
    <row r="84" spans="1:21" ht="15.75">
      <c r="A84" s="4"/>
      <c r="B84" s="4"/>
      <c r="C84" s="4"/>
      <c r="D84" s="4"/>
      <c r="E84" s="4"/>
      <c r="F84" s="4"/>
      <c r="G84" s="4"/>
      <c r="H84" s="4"/>
      <c r="I84" s="4"/>
      <c r="J84" s="4"/>
      <c r="K84" s="4"/>
      <c r="L84" s="4"/>
      <c r="M84" s="4"/>
      <c r="N84" s="4"/>
      <c r="O84" s="4"/>
      <c r="P84" s="4"/>
      <c r="Q84" s="4"/>
      <c r="R84" s="4"/>
      <c r="S84" s="4"/>
      <c r="T84" s="4"/>
      <c r="U84" s="4"/>
    </row>
    <row r="85" spans="1:21" ht="15.75">
      <c r="A85" s="4"/>
      <c r="B85" s="4"/>
      <c r="C85" s="4"/>
      <c r="D85" s="4"/>
      <c r="E85" s="4"/>
      <c r="F85" s="4"/>
      <c r="G85" s="4"/>
      <c r="H85" s="4"/>
      <c r="I85" s="4"/>
      <c r="J85" s="4"/>
      <c r="K85" s="4"/>
      <c r="L85" s="4"/>
      <c r="M85" s="4"/>
      <c r="N85" s="4"/>
      <c r="O85" s="4"/>
      <c r="P85" s="4"/>
      <c r="Q85" s="4"/>
      <c r="R85" s="4"/>
      <c r="S85" s="4"/>
      <c r="T85" s="4"/>
      <c r="U85" s="4"/>
    </row>
    <row r="86" spans="1:21" ht="15.75">
      <c r="A86" s="4"/>
      <c r="B86" s="4"/>
      <c r="C86" s="4"/>
      <c r="D86" s="4"/>
      <c r="E86" s="4"/>
      <c r="F86" s="4"/>
      <c r="G86" s="4"/>
      <c r="H86" s="4"/>
      <c r="I86" s="4"/>
      <c r="J86" s="4"/>
      <c r="K86" s="4"/>
      <c r="L86" s="4"/>
      <c r="M86" s="4"/>
      <c r="N86" s="4"/>
      <c r="O86" s="4"/>
      <c r="P86" s="4"/>
      <c r="Q86" s="4"/>
      <c r="R86" s="4"/>
      <c r="S86" s="4"/>
      <c r="T86" s="4"/>
      <c r="U86" s="4"/>
    </row>
    <row r="87" spans="1:21" ht="15.75">
      <c r="A87" s="4"/>
      <c r="B87" s="4"/>
      <c r="C87" s="4"/>
      <c r="D87" s="4"/>
      <c r="E87" s="4"/>
      <c r="F87" s="4"/>
      <c r="G87" s="4"/>
      <c r="H87" s="4"/>
      <c r="I87" s="4"/>
      <c r="J87" s="4"/>
      <c r="K87" s="4"/>
      <c r="L87" s="4"/>
      <c r="M87" s="4"/>
      <c r="N87" s="4"/>
      <c r="O87" s="4"/>
      <c r="P87" s="4"/>
      <c r="Q87" s="4"/>
      <c r="R87" s="4"/>
      <c r="S87" s="4"/>
      <c r="T87" s="4"/>
      <c r="U87" s="4"/>
    </row>
    <row r="88" spans="1:21" ht="15.75">
      <c r="A88" s="4"/>
      <c r="B88" s="4"/>
      <c r="C88" s="4"/>
      <c r="D88" s="4"/>
      <c r="E88" s="4"/>
      <c r="F88" s="4"/>
      <c r="G88" s="4"/>
      <c r="H88" s="4"/>
      <c r="I88" s="4"/>
      <c r="J88" s="4"/>
      <c r="K88" s="4"/>
      <c r="L88" s="4"/>
      <c r="M88" s="4"/>
      <c r="N88" s="4"/>
      <c r="O88" s="4"/>
      <c r="P88" s="4"/>
      <c r="Q88" s="4"/>
      <c r="R88" s="4"/>
      <c r="S88" s="4"/>
      <c r="T88" s="4"/>
      <c r="U88" s="4"/>
    </row>
    <row r="89" spans="1:21" ht="15.75">
      <c r="A89" s="4"/>
      <c r="B89" s="4"/>
      <c r="C89" s="4"/>
      <c r="D89" s="4"/>
      <c r="E89" s="4"/>
      <c r="F89" s="4"/>
      <c r="G89" s="4"/>
      <c r="H89" s="4"/>
      <c r="I89" s="4"/>
      <c r="J89" s="4"/>
      <c r="K89" s="4"/>
      <c r="L89" s="4"/>
      <c r="M89" s="4"/>
      <c r="N89" s="4"/>
      <c r="O89" s="4"/>
      <c r="P89" s="4"/>
      <c r="Q89" s="4"/>
      <c r="R89" s="4"/>
      <c r="S89" s="4"/>
      <c r="T89" s="4"/>
      <c r="U89" s="4"/>
    </row>
    <row r="90" spans="1:21" ht="15.75">
      <c r="A90" s="4"/>
      <c r="B90" s="4"/>
      <c r="C90" s="4"/>
      <c r="D90" s="4"/>
      <c r="E90" s="4"/>
      <c r="F90" s="4"/>
      <c r="G90" s="4"/>
      <c r="H90" s="4"/>
      <c r="I90" s="4"/>
      <c r="J90" s="4"/>
      <c r="K90" s="4"/>
      <c r="L90" s="4"/>
      <c r="M90" s="4"/>
      <c r="N90" s="4"/>
      <c r="O90" s="4"/>
      <c r="P90" s="4"/>
      <c r="Q90" s="4"/>
      <c r="R90" s="4"/>
      <c r="S90" s="4"/>
      <c r="T90" s="4"/>
      <c r="U90" s="4"/>
    </row>
    <row r="91" spans="1:21" ht="15.75">
      <c r="A91" s="4"/>
      <c r="B91" s="4"/>
      <c r="C91" s="4"/>
      <c r="D91" s="4"/>
      <c r="E91" s="4"/>
      <c r="F91" s="4"/>
      <c r="G91" s="4"/>
      <c r="H91" s="4"/>
      <c r="I91" s="4"/>
      <c r="J91" s="4"/>
      <c r="K91" s="4"/>
      <c r="L91" s="4"/>
      <c r="M91" s="4"/>
      <c r="N91" s="4"/>
      <c r="O91" s="4"/>
      <c r="P91" s="4"/>
      <c r="Q91" s="4"/>
      <c r="R91" s="4"/>
      <c r="S91" s="4"/>
      <c r="T91" s="4"/>
      <c r="U91" s="4"/>
    </row>
    <row r="92" spans="1:21" ht="15.75">
      <c r="A92" s="4"/>
      <c r="B92" s="4"/>
      <c r="C92" s="4"/>
      <c r="D92" s="4"/>
      <c r="E92" s="4"/>
      <c r="F92" s="4"/>
      <c r="G92" s="4"/>
      <c r="H92" s="4"/>
      <c r="I92" s="4"/>
      <c r="J92" s="4"/>
      <c r="K92" s="4"/>
      <c r="L92" s="4"/>
      <c r="M92" s="4"/>
      <c r="N92" s="4"/>
      <c r="O92" s="4"/>
      <c r="P92" s="4"/>
      <c r="Q92" s="4"/>
      <c r="R92" s="4"/>
      <c r="S92" s="4"/>
      <c r="T92" s="4"/>
      <c r="U92" s="4"/>
    </row>
    <row r="93" spans="1:21" ht="15.75">
      <c r="A93" s="4"/>
      <c r="B93" s="4"/>
      <c r="C93" s="4"/>
      <c r="D93" s="4"/>
      <c r="E93" s="4"/>
      <c r="F93" s="4"/>
      <c r="G93" s="4"/>
      <c r="H93" s="4"/>
      <c r="I93" s="4"/>
      <c r="J93" s="4"/>
      <c r="K93" s="4"/>
      <c r="L93" s="4"/>
      <c r="M93" s="4"/>
      <c r="N93" s="4"/>
      <c r="O93" s="4"/>
      <c r="P93" s="4"/>
      <c r="Q93" s="4"/>
      <c r="R93" s="4"/>
      <c r="S93" s="4"/>
      <c r="T93" s="4"/>
      <c r="U93" s="4"/>
    </row>
    <row r="94" spans="1:21" ht="15.75">
      <c r="A94" s="4"/>
      <c r="B94" s="4"/>
      <c r="C94" s="4"/>
      <c r="D94" s="4"/>
      <c r="E94" s="4"/>
      <c r="F94" s="4"/>
      <c r="G94" s="4"/>
      <c r="H94" s="4"/>
      <c r="I94" s="4"/>
      <c r="J94" s="4"/>
      <c r="K94" s="4"/>
      <c r="L94" s="4"/>
      <c r="M94" s="4"/>
      <c r="N94" s="4"/>
      <c r="O94" s="4"/>
      <c r="P94" s="4"/>
      <c r="Q94" s="4"/>
      <c r="R94" s="4"/>
      <c r="S94" s="4"/>
      <c r="T94" s="4"/>
      <c r="U94" s="4"/>
    </row>
    <row r="95" spans="1:21" ht="15.75">
      <c r="A95" s="4"/>
      <c r="B95" s="4"/>
      <c r="C95" s="4"/>
      <c r="D95" s="4"/>
      <c r="E95" s="4"/>
      <c r="F95" s="4"/>
      <c r="G95" s="4"/>
      <c r="H95" s="4"/>
      <c r="I95" s="4"/>
      <c r="J95" s="4"/>
      <c r="K95" s="4"/>
      <c r="L95" s="4"/>
      <c r="M95" s="4"/>
      <c r="N95" s="4"/>
      <c r="O95" s="4"/>
      <c r="P95" s="4"/>
      <c r="Q95" s="4"/>
      <c r="R95" s="4"/>
      <c r="S95" s="4"/>
      <c r="T95" s="4"/>
      <c r="U95" s="4"/>
    </row>
    <row r="96" spans="1:21" ht="15.75">
      <c r="A96" s="4"/>
      <c r="B96" s="4"/>
      <c r="C96" s="4"/>
      <c r="D96" s="4"/>
      <c r="E96" s="4"/>
      <c r="F96" s="4"/>
      <c r="G96" s="4"/>
      <c r="H96" s="4"/>
      <c r="I96" s="4"/>
      <c r="J96" s="4"/>
      <c r="K96" s="4"/>
      <c r="L96" s="4"/>
      <c r="M96" s="4"/>
      <c r="N96" s="4"/>
      <c r="O96" s="4"/>
      <c r="P96" s="4"/>
      <c r="Q96" s="4"/>
      <c r="R96" s="4"/>
      <c r="S96" s="4"/>
      <c r="T96" s="4"/>
      <c r="U96" s="4"/>
    </row>
    <row r="97" spans="1:21" ht="15.75">
      <c r="A97" s="4"/>
      <c r="B97" s="4"/>
      <c r="C97" s="4"/>
      <c r="D97" s="4"/>
      <c r="E97" s="4"/>
      <c r="F97" s="4"/>
      <c r="G97" s="4"/>
      <c r="H97" s="4"/>
      <c r="I97" s="4"/>
      <c r="J97" s="4"/>
      <c r="K97" s="4"/>
      <c r="L97" s="4"/>
      <c r="M97" s="4"/>
      <c r="N97" s="4"/>
      <c r="O97" s="4"/>
      <c r="P97" s="4"/>
      <c r="Q97" s="4"/>
      <c r="R97" s="4"/>
      <c r="S97" s="4"/>
      <c r="T97" s="4"/>
      <c r="U97" s="4"/>
    </row>
    <row r="98" spans="1:21" ht="15.75">
      <c r="A98" s="4"/>
      <c r="B98" s="4"/>
      <c r="C98" s="4"/>
      <c r="D98" s="4"/>
      <c r="E98" s="4"/>
      <c r="F98" s="4"/>
      <c r="G98" s="4"/>
      <c r="H98" s="4"/>
      <c r="I98" s="4"/>
      <c r="J98" s="4"/>
      <c r="K98" s="4"/>
      <c r="L98" s="4"/>
      <c r="M98" s="4"/>
      <c r="N98" s="4"/>
      <c r="O98" s="4"/>
      <c r="P98" s="4"/>
      <c r="Q98" s="4"/>
      <c r="R98" s="4"/>
      <c r="S98" s="4"/>
      <c r="T98" s="4"/>
      <c r="U98" s="4"/>
    </row>
    <row r="99" spans="1:21" ht="15.75">
      <c r="A99" s="4"/>
      <c r="B99" s="4"/>
      <c r="C99" s="4"/>
      <c r="D99" s="4"/>
      <c r="E99" s="4"/>
      <c r="F99" s="4"/>
      <c r="G99" s="4"/>
      <c r="H99" s="4"/>
      <c r="I99" s="4"/>
      <c r="J99" s="4"/>
      <c r="K99" s="4"/>
      <c r="L99" s="4"/>
      <c r="M99" s="4"/>
      <c r="N99" s="4"/>
      <c r="O99" s="4"/>
      <c r="P99" s="4"/>
      <c r="Q99" s="4"/>
      <c r="R99" s="4"/>
      <c r="S99" s="4"/>
      <c r="T99" s="4"/>
      <c r="U99" s="4"/>
    </row>
    <row r="100" spans="1:21" ht="15.75">
      <c r="A100" s="4"/>
      <c r="B100" s="4"/>
      <c r="C100" s="4"/>
      <c r="D100" s="4"/>
      <c r="E100" s="4"/>
      <c r="F100" s="4"/>
      <c r="G100" s="4"/>
      <c r="H100" s="4"/>
      <c r="I100" s="4"/>
      <c r="J100" s="4"/>
      <c r="K100" s="4"/>
      <c r="L100" s="4"/>
      <c r="M100" s="4"/>
      <c r="N100" s="4"/>
      <c r="O100" s="4"/>
      <c r="P100" s="4"/>
      <c r="Q100" s="4"/>
      <c r="R100" s="4"/>
      <c r="S100" s="4"/>
      <c r="T100" s="4"/>
      <c r="U100" s="4"/>
    </row>
    <row r="101" spans="1:21" ht="15.75">
      <c r="A101" s="4"/>
      <c r="B101" s="4"/>
      <c r="C101" s="4"/>
      <c r="D101" s="4"/>
      <c r="E101" s="4"/>
      <c r="F101" s="4"/>
      <c r="G101" s="4"/>
      <c r="H101" s="4"/>
      <c r="I101" s="4"/>
      <c r="J101" s="4"/>
      <c r="K101" s="4"/>
      <c r="L101" s="4"/>
      <c r="M101" s="4"/>
      <c r="N101" s="4"/>
      <c r="O101" s="4"/>
      <c r="P101" s="4"/>
      <c r="Q101" s="4"/>
      <c r="R101" s="4"/>
      <c r="S101" s="4"/>
      <c r="T101" s="4"/>
      <c r="U101" s="4"/>
    </row>
    <row r="102" spans="1:21" ht="15.75">
      <c r="A102" s="4"/>
      <c r="B102" s="4"/>
      <c r="C102" s="4"/>
      <c r="D102" s="4"/>
      <c r="E102" s="4"/>
      <c r="F102" s="4"/>
      <c r="G102" s="4"/>
      <c r="H102" s="4"/>
      <c r="I102" s="4"/>
      <c r="J102" s="4"/>
      <c r="K102" s="4"/>
      <c r="L102" s="4"/>
      <c r="M102" s="4"/>
      <c r="N102" s="4"/>
      <c r="O102" s="4"/>
      <c r="P102" s="4"/>
      <c r="Q102" s="4"/>
      <c r="R102" s="4"/>
      <c r="S102" s="4"/>
      <c r="T102" s="4"/>
      <c r="U102" s="4"/>
    </row>
    <row r="103" spans="1:21" ht="15.75">
      <c r="A103" s="4"/>
      <c r="B103" s="4"/>
      <c r="C103" s="4"/>
      <c r="D103" s="4"/>
      <c r="E103" s="4"/>
      <c r="F103" s="4"/>
      <c r="G103" s="4"/>
      <c r="H103" s="4"/>
      <c r="I103" s="4"/>
      <c r="J103" s="4"/>
      <c r="K103" s="4"/>
      <c r="L103" s="4"/>
      <c r="M103" s="4"/>
      <c r="N103" s="4"/>
      <c r="O103" s="4"/>
      <c r="P103" s="4"/>
      <c r="Q103" s="4"/>
      <c r="R103" s="4"/>
      <c r="S103" s="4"/>
      <c r="T103" s="4"/>
      <c r="U103" s="4"/>
    </row>
    <row r="104" spans="1:21" ht="15.75">
      <c r="A104" s="4"/>
      <c r="B104" s="4"/>
      <c r="C104" s="4"/>
      <c r="D104" s="4"/>
      <c r="E104" s="4"/>
      <c r="F104" s="4"/>
      <c r="G104" s="4"/>
      <c r="H104" s="4"/>
      <c r="I104" s="4"/>
      <c r="J104" s="4"/>
      <c r="K104" s="4"/>
      <c r="L104" s="4"/>
      <c r="M104" s="4"/>
      <c r="N104" s="4"/>
      <c r="O104" s="4"/>
      <c r="P104" s="4"/>
      <c r="Q104" s="4"/>
      <c r="R104" s="4"/>
      <c r="S104" s="4"/>
      <c r="T104" s="4"/>
      <c r="U104" s="4"/>
    </row>
    <row r="105" spans="1:21" ht="15.75">
      <c r="A105" s="4"/>
      <c r="B105" s="4"/>
      <c r="C105" s="4"/>
      <c r="D105" s="4"/>
      <c r="E105" s="4"/>
      <c r="F105" s="4"/>
      <c r="G105" s="4"/>
      <c r="H105" s="4"/>
      <c r="I105" s="4"/>
      <c r="J105" s="4"/>
      <c r="K105" s="4"/>
      <c r="L105" s="4"/>
      <c r="M105" s="4"/>
      <c r="N105" s="4"/>
      <c r="O105" s="4"/>
      <c r="P105" s="4"/>
      <c r="Q105" s="4"/>
      <c r="R105" s="4"/>
      <c r="S105" s="4"/>
      <c r="T105" s="4"/>
      <c r="U105" s="4"/>
    </row>
    <row r="106" spans="1:21" ht="15.75">
      <c r="A106" s="4"/>
      <c r="B106" s="4"/>
      <c r="C106" s="4"/>
      <c r="D106" s="4"/>
      <c r="E106" s="4"/>
      <c r="F106" s="4"/>
      <c r="G106" s="4"/>
      <c r="H106" s="4"/>
      <c r="I106" s="4"/>
      <c r="J106" s="4"/>
      <c r="K106" s="4"/>
      <c r="L106" s="4"/>
      <c r="M106" s="4"/>
      <c r="N106" s="4"/>
      <c r="O106" s="4"/>
      <c r="P106" s="4"/>
      <c r="Q106" s="4"/>
      <c r="R106" s="4"/>
      <c r="S106" s="4"/>
      <c r="T106" s="4"/>
      <c r="U106" s="4"/>
    </row>
    <row r="107" spans="1:21" ht="15.75">
      <c r="A107" s="4"/>
      <c r="B107" s="4"/>
      <c r="C107" s="4"/>
      <c r="D107" s="4"/>
      <c r="E107" s="4"/>
      <c r="F107" s="4"/>
      <c r="G107" s="4"/>
      <c r="H107" s="4"/>
      <c r="I107" s="4"/>
      <c r="J107" s="4"/>
      <c r="K107" s="4"/>
      <c r="L107" s="4"/>
      <c r="M107" s="4"/>
      <c r="N107" s="4"/>
      <c r="O107" s="4"/>
      <c r="P107" s="4"/>
      <c r="Q107" s="4"/>
      <c r="R107" s="4"/>
      <c r="S107" s="4"/>
      <c r="T107" s="4"/>
      <c r="U107" s="4"/>
    </row>
    <row r="108" spans="1:21" ht="15.75">
      <c r="A108" s="4"/>
      <c r="B108" s="4"/>
      <c r="C108" s="4"/>
      <c r="D108" s="4"/>
      <c r="E108" s="4"/>
      <c r="F108" s="4"/>
      <c r="G108" s="4"/>
      <c r="H108" s="4"/>
      <c r="I108" s="4"/>
      <c r="J108" s="4"/>
      <c r="K108" s="4"/>
      <c r="L108" s="4"/>
      <c r="M108" s="4"/>
      <c r="N108" s="4"/>
      <c r="O108" s="4"/>
      <c r="P108" s="4"/>
      <c r="Q108" s="4"/>
      <c r="R108" s="4"/>
      <c r="S108" s="4"/>
      <c r="T108" s="4"/>
      <c r="U108" s="4"/>
    </row>
    <row r="109" spans="1:21" ht="15.75">
      <c r="A109" s="4"/>
      <c r="B109" s="4"/>
      <c r="C109" s="4"/>
      <c r="D109" s="4"/>
      <c r="E109" s="4"/>
      <c r="F109" s="4"/>
      <c r="G109" s="4"/>
      <c r="H109" s="4"/>
      <c r="I109" s="4"/>
      <c r="J109" s="4"/>
      <c r="K109" s="4"/>
      <c r="L109" s="4"/>
      <c r="M109" s="4"/>
      <c r="N109" s="4"/>
      <c r="O109" s="4"/>
      <c r="P109" s="4"/>
      <c r="Q109" s="4"/>
      <c r="R109" s="4"/>
      <c r="S109" s="4"/>
      <c r="T109" s="4"/>
      <c r="U109" s="4"/>
    </row>
  </sheetData>
  <sheetProtection password="CA70" sheet="1" objects="1" scenarios="1"/>
  <mergeCells count="25">
    <mergeCell ref="P24:S24"/>
    <mergeCell ref="L6:L7"/>
    <mergeCell ref="Q6:Q7"/>
    <mergeCell ref="P28:S28"/>
    <mergeCell ref="G22:I22"/>
    <mergeCell ref="P23:S23"/>
    <mergeCell ref="R6:R7"/>
    <mergeCell ref="H6:H7"/>
    <mergeCell ref="I6:I7"/>
    <mergeCell ref="J6:J7"/>
    <mergeCell ref="K6:K7"/>
    <mergeCell ref="Q1:S1"/>
    <mergeCell ref="O5:O7"/>
    <mergeCell ref="P5:P7"/>
    <mergeCell ref="M6:M7"/>
    <mergeCell ref="N6:N7"/>
    <mergeCell ref="F5:N5"/>
    <mergeCell ref="Q5:R5"/>
    <mergeCell ref="S5:S7"/>
    <mergeCell ref="F6:G6"/>
    <mergeCell ref="A5:A7"/>
    <mergeCell ref="B5:B7"/>
    <mergeCell ref="D5:D7"/>
    <mergeCell ref="E5:E7"/>
    <mergeCell ref="C5:C7"/>
  </mergeCells>
  <printOptions/>
  <pageMargins left="0.44" right="0.21" top="0.3" bottom="0.3" header="0.26" footer="0.19"/>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O30"/>
  <sheetViews>
    <sheetView workbookViewId="0" topLeftCell="A16">
      <selection activeCell="B11" sqref="B11"/>
    </sheetView>
  </sheetViews>
  <sheetFormatPr defaultColWidth="8.796875" defaultRowHeight="15"/>
  <cols>
    <col min="2" max="2" width="32.09765625" style="0" customWidth="1"/>
    <col min="4" max="4" width="53.19921875" style="0" customWidth="1"/>
    <col min="5" max="5" width="11.59765625" style="0" customWidth="1"/>
    <col min="6" max="6" width="8.59765625" style="0" customWidth="1"/>
    <col min="7" max="7" width="10.3984375" style="0" customWidth="1"/>
    <col min="8" max="8" width="10.09765625" style="0" customWidth="1"/>
  </cols>
  <sheetData>
    <row r="1" ht="15.75">
      <c r="E1" s="25" t="s">
        <v>55</v>
      </c>
    </row>
    <row r="2" spans="1:3" s="27" customFormat="1" ht="15.75">
      <c r="A2" s="10" t="s">
        <v>56</v>
      </c>
      <c r="C2" s="13" t="s">
        <v>57</v>
      </c>
    </row>
    <row r="3" s="27" customFormat="1" ht="18" customHeight="1">
      <c r="A3" s="13" t="s">
        <v>223</v>
      </c>
    </row>
    <row r="4" s="27" customFormat="1" ht="15">
      <c r="A4" s="28"/>
    </row>
    <row r="5" s="27" customFormat="1" ht="15.75">
      <c r="A5" s="10" t="s">
        <v>102</v>
      </c>
    </row>
    <row r="6" s="27" customFormat="1" ht="15.75">
      <c r="A6" s="10" t="s">
        <v>135</v>
      </c>
    </row>
    <row r="7" ht="15">
      <c r="A7" s="29"/>
    </row>
    <row r="8" spans="1:6" ht="47.25" customHeight="1">
      <c r="A8" s="81" t="s">
        <v>2</v>
      </c>
      <c r="B8" s="81" t="s">
        <v>58</v>
      </c>
      <c r="C8" s="82" t="s">
        <v>59</v>
      </c>
      <c r="D8" s="81" t="s">
        <v>60</v>
      </c>
      <c r="E8" s="81" t="s">
        <v>61</v>
      </c>
      <c r="F8" s="82" t="s">
        <v>62</v>
      </c>
    </row>
    <row r="9" spans="1:6" ht="15.75" customHeight="1">
      <c r="A9" s="81"/>
      <c r="B9" s="81"/>
      <c r="C9" s="83"/>
      <c r="D9" s="81"/>
      <c r="E9" s="81"/>
      <c r="F9" s="83"/>
    </row>
    <row r="10" spans="1:6" ht="15.75">
      <c r="A10" s="84">
        <v>1</v>
      </c>
      <c r="B10" s="30" t="s">
        <v>63</v>
      </c>
      <c r="C10" s="30"/>
      <c r="D10" s="30"/>
      <c r="E10" s="30"/>
      <c r="F10" s="30"/>
    </row>
    <row r="11" spans="1:6" ht="63">
      <c r="A11" s="85"/>
      <c r="B11" s="31" t="s">
        <v>64</v>
      </c>
      <c r="C11" s="41" t="s">
        <v>200</v>
      </c>
      <c r="D11" s="31" t="s">
        <v>202</v>
      </c>
      <c r="E11" s="31" t="s">
        <v>201</v>
      </c>
      <c r="F11" s="31">
        <v>100</v>
      </c>
    </row>
    <row r="12" spans="1:6" ht="15.75">
      <c r="A12" s="85"/>
      <c r="B12" s="32" t="s">
        <v>65</v>
      </c>
      <c r="C12" s="32"/>
      <c r="D12" s="32"/>
      <c r="E12" s="32"/>
      <c r="F12" s="32"/>
    </row>
    <row r="13" spans="1:6" ht="15.75">
      <c r="A13" s="21" t="s">
        <v>66</v>
      </c>
      <c r="B13" s="33" t="s">
        <v>67</v>
      </c>
      <c r="C13" s="33"/>
      <c r="D13" s="33"/>
      <c r="E13" s="33"/>
      <c r="F13" s="33"/>
    </row>
    <row r="14" spans="1:6" ht="15.75">
      <c r="A14" s="86" t="s">
        <v>68</v>
      </c>
      <c r="B14" s="34" t="s">
        <v>69</v>
      </c>
      <c r="C14" s="34"/>
      <c r="D14" s="34"/>
      <c r="E14" s="34"/>
      <c r="F14" s="34"/>
    </row>
    <row r="15" spans="1:6" ht="15.75">
      <c r="A15" s="73"/>
      <c r="B15" s="31" t="s">
        <v>72</v>
      </c>
      <c r="C15" s="31"/>
      <c r="D15" s="31"/>
      <c r="E15" s="31"/>
      <c r="F15" s="31"/>
    </row>
    <row r="16" spans="1:6" ht="15.75">
      <c r="A16" s="73"/>
      <c r="B16" s="31" t="s">
        <v>73</v>
      </c>
      <c r="C16" s="41" t="s">
        <v>211</v>
      </c>
      <c r="D16" s="31" t="s">
        <v>100</v>
      </c>
      <c r="E16" s="31" t="s">
        <v>99</v>
      </c>
      <c r="F16" s="31">
        <v>30</v>
      </c>
    </row>
    <row r="17" spans="1:6" ht="15.75">
      <c r="A17" s="74"/>
      <c r="B17" s="32" t="s">
        <v>74</v>
      </c>
      <c r="C17" s="32"/>
      <c r="D17" s="32"/>
      <c r="E17" s="32"/>
      <c r="F17" s="32"/>
    </row>
    <row r="18" spans="1:6" ht="15.75">
      <c r="A18" s="21" t="s">
        <v>75</v>
      </c>
      <c r="B18" s="33" t="s">
        <v>76</v>
      </c>
      <c r="C18" s="33"/>
      <c r="D18" s="33"/>
      <c r="E18" s="33"/>
      <c r="F18" s="33"/>
    </row>
    <row r="19" spans="1:6" ht="15.75">
      <c r="A19" s="26" t="s">
        <v>77</v>
      </c>
      <c r="B19" s="35" t="s">
        <v>78</v>
      </c>
      <c r="C19" s="35"/>
      <c r="D19" s="35"/>
      <c r="E19" s="35"/>
      <c r="F19" s="35"/>
    </row>
    <row r="20" spans="1:6" ht="15.75">
      <c r="A20" s="21" t="s">
        <v>79</v>
      </c>
      <c r="B20" s="33" t="s">
        <v>80</v>
      </c>
      <c r="C20" s="33"/>
      <c r="D20" s="33"/>
      <c r="E20" s="33"/>
      <c r="F20" s="33"/>
    </row>
    <row r="21" spans="1:8" ht="15.75">
      <c r="A21" s="21" t="s">
        <v>81</v>
      </c>
      <c r="B21" s="36" t="s">
        <v>82</v>
      </c>
      <c r="C21" s="33"/>
      <c r="D21" s="33"/>
      <c r="E21" s="33"/>
      <c r="F21" s="33"/>
      <c r="G21" t="s">
        <v>93</v>
      </c>
      <c r="H21" t="s">
        <v>94</v>
      </c>
    </row>
    <row r="22" spans="1:7" ht="30">
      <c r="A22" s="21" t="s">
        <v>83</v>
      </c>
      <c r="B22" s="36" t="s">
        <v>84</v>
      </c>
      <c r="C22" s="33"/>
      <c r="D22" s="33"/>
      <c r="E22" s="33"/>
      <c r="F22" s="33"/>
      <c r="G22">
        <v>214</v>
      </c>
    </row>
    <row r="23" spans="1:7" ht="15.75">
      <c r="A23" s="33"/>
      <c r="B23" s="37" t="s">
        <v>85</v>
      </c>
      <c r="C23" s="33"/>
      <c r="D23" s="33"/>
      <c r="E23" s="33"/>
      <c r="F23" s="33">
        <f>SUM(F10:F22)</f>
        <v>130</v>
      </c>
      <c r="G23">
        <v>112</v>
      </c>
    </row>
    <row r="24" spans="4:15" ht="30" customHeight="1">
      <c r="D24" s="38" t="s">
        <v>209</v>
      </c>
      <c r="G24">
        <v>30</v>
      </c>
      <c r="H24">
        <v>60</v>
      </c>
      <c r="O24" s="5" t="s">
        <v>87</v>
      </c>
    </row>
    <row r="25" spans="1:8" ht="15.75">
      <c r="A25" s="5" t="s">
        <v>137</v>
      </c>
      <c r="C25" s="5" t="s">
        <v>88</v>
      </c>
      <c r="G25">
        <f>SUM(G22:G24)</f>
        <v>356</v>
      </c>
      <c r="H25">
        <f>SUM(H22:H24)</f>
        <v>60</v>
      </c>
    </row>
    <row r="26" spans="1:8" ht="15.75">
      <c r="A26" s="4" t="s">
        <v>221</v>
      </c>
      <c r="C26" s="39" t="s">
        <v>90</v>
      </c>
      <c r="G26">
        <v>133</v>
      </c>
      <c r="H26">
        <v>156</v>
      </c>
    </row>
    <row r="27" spans="1:8" ht="15.75">
      <c r="A27" s="4"/>
      <c r="G27">
        <f>G25-G26</f>
        <v>223</v>
      </c>
      <c r="H27">
        <f>G27+H25-H26</f>
        <v>127</v>
      </c>
    </row>
    <row r="30" spans="3:5" s="17" customFormat="1" ht="15.75">
      <c r="C30" s="5" t="s">
        <v>112</v>
      </c>
      <c r="E30" s="5" t="s">
        <v>114</v>
      </c>
    </row>
  </sheetData>
  <mergeCells count="8">
    <mergeCell ref="E8:E9"/>
    <mergeCell ref="F8:F9"/>
    <mergeCell ref="A10:A12"/>
    <mergeCell ref="A14:A17"/>
    <mergeCell ref="A8:A9"/>
    <mergeCell ref="B8:B9"/>
    <mergeCell ref="C8:C9"/>
    <mergeCell ref="D8:D9"/>
  </mergeCells>
  <printOptions/>
  <pageMargins left="0.39" right="0.17" top="0.53" bottom="0.25" header="0.24" footer="0.17"/>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30"/>
  <sheetViews>
    <sheetView workbookViewId="0" topLeftCell="B10">
      <selection activeCell="D21" sqref="D21"/>
    </sheetView>
  </sheetViews>
  <sheetFormatPr defaultColWidth="8.796875" defaultRowHeight="15"/>
  <cols>
    <col min="2" max="2" width="32.09765625" style="0" customWidth="1"/>
    <col min="3" max="3" width="8.5" style="0" customWidth="1"/>
    <col min="4" max="4" width="53.19921875" style="0" customWidth="1"/>
    <col min="5" max="5" width="10.19921875" style="0" customWidth="1"/>
    <col min="6" max="6" width="8.59765625" style="0" customWidth="1"/>
    <col min="7" max="7" width="10.3984375" style="0" customWidth="1"/>
    <col min="8" max="8" width="10.09765625" style="0" customWidth="1"/>
  </cols>
  <sheetData>
    <row r="1" ht="15.75">
      <c r="E1" s="25" t="s">
        <v>55</v>
      </c>
    </row>
    <row r="2" spans="1:3" s="27" customFormat="1" ht="15.75">
      <c r="A2" s="10" t="s">
        <v>56</v>
      </c>
      <c r="C2" s="13" t="s">
        <v>57</v>
      </c>
    </row>
    <row r="3" s="27" customFormat="1" ht="18" customHeight="1">
      <c r="A3" s="13" t="s">
        <v>208</v>
      </c>
    </row>
    <row r="4" s="27" customFormat="1" ht="15">
      <c r="A4" s="28"/>
    </row>
    <row r="5" s="27" customFormat="1" ht="15.75">
      <c r="A5" s="10" t="s">
        <v>98</v>
      </c>
    </row>
    <row r="6" s="27" customFormat="1" ht="15.75">
      <c r="A6" s="10" t="s">
        <v>136</v>
      </c>
    </row>
    <row r="7" ht="15">
      <c r="A7" s="29"/>
    </row>
    <row r="8" spans="1:6" ht="47.25" customHeight="1">
      <c r="A8" s="81" t="s">
        <v>2</v>
      </c>
      <c r="B8" s="81" t="s">
        <v>58</v>
      </c>
      <c r="C8" s="82" t="s">
        <v>59</v>
      </c>
      <c r="D8" s="81" t="s">
        <v>60</v>
      </c>
      <c r="E8" s="81" t="s">
        <v>61</v>
      </c>
      <c r="F8" s="82" t="s">
        <v>62</v>
      </c>
    </row>
    <row r="9" spans="1:6" ht="15.75" customHeight="1">
      <c r="A9" s="81"/>
      <c r="B9" s="81"/>
      <c r="C9" s="83"/>
      <c r="D9" s="81"/>
      <c r="E9" s="81"/>
      <c r="F9" s="83"/>
    </row>
    <row r="10" spans="1:6" ht="15.75">
      <c r="A10" s="84">
        <v>1</v>
      </c>
      <c r="B10" s="30" t="s">
        <v>63</v>
      </c>
      <c r="C10" s="30"/>
      <c r="D10" s="30"/>
      <c r="E10" s="30"/>
      <c r="F10" s="30"/>
    </row>
    <row r="11" spans="1:6" ht="63">
      <c r="A11" s="85"/>
      <c r="B11" s="31" t="s">
        <v>64</v>
      </c>
      <c r="C11" s="41" t="s">
        <v>170</v>
      </c>
      <c r="D11" s="31" t="s">
        <v>202</v>
      </c>
      <c r="E11" s="31" t="s">
        <v>201</v>
      </c>
      <c r="F11" s="31">
        <v>100</v>
      </c>
    </row>
    <row r="12" spans="1:6" ht="15.75">
      <c r="A12" s="85"/>
      <c r="B12" s="32" t="s">
        <v>65</v>
      </c>
      <c r="C12" s="32"/>
      <c r="D12" s="32"/>
      <c r="E12" s="32"/>
      <c r="F12" s="32"/>
    </row>
    <row r="13" spans="1:6" ht="15.75">
      <c r="A13" s="21" t="s">
        <v>66</v>
      </c>
      <c r="B13" s="33" t="s">
        <v>67</v>
      </c>
      <c r="C13" s="33"/>
      <c r="D13" s="33"/>
      <c r="E13" s="33"/>
      <c r="F13" s="33"/>
    </row>
    <row r="14" spans="1:6" ht="15.75">
      <c r="A14" s="86" t="s">
        <v>68</v>
      </c>
      <c r="B14" s="34" t="s">
        <v>69</v>
      </c>
      <c r="C14" s="34"/>
      <c r="D14" s="34"/>
      <c r="E14" s="34"/>
      <c r="F14" s="34"/>
    </row>
    <row r="15" spans="1:6" ht="15.75">
      <c r="A15" s="73"/>
      <c r="B15" s="31" t="s">
        <v>72</v>
      </c>
      <c r="C15" s="31"/>
      <c r="D15" s="31"/>
      <c r="E15" s="31"/>
      <c r="F15" s="31"/>
    </row>
    <row r="16" spans="1:6" ht="15.75">
      <c r="A16" s="73"/>
      <c r="B16" s="31" t="s">
        <v>73</v>
      </c>
      <c r="C16" s="31" t="s">
        <v>211</v>
      </c>
      <c r="D16" s="31" t="s">
        <v>100</v>
      </c>
      <c r="E16" s="31"/>
      <c r="F16" s="31">
        <v>30</v>
      </c>
    </row>
    <row r="17" spans="1:6" ht="15.75">
      <c r="A17" s="74"/>
      <c r="B17" s="32" t="s">
        <v>74</v>
      </c>
      <c r="C17" s="32"/>
      <c r="D17" s="32"/>
      <c r="E17" s="32"/>
      <c r="F17" s="32"/>
    </row>
    <row r="18" spans="1:6" ht="15.75">
      <c r="A18" s="50" t="s">
        <v>75</v>
      </c>
      <c r="B18" s="30" t="s">
        <v>76</v>
      </c>
      <c r="C18" s="30"/>
      <c r="D18" s="30"/>
      <c r="E18" s="30"/>
      <c r="F18" s="30"/>
    </row>
    <row r="19" spans="1:6" ht="15.75">
      <c r="A19" s="26" t="s">
        <v>77</v>
      </c>
      <c r="B19" s="35" t="s">
        <v>78</v>
      </c>
      <c r="C19" s="35"/>
      <c r="D19" s="35"/>
      <c r="E19" s="35"/>
      <c r="F19" s="35"/>
    </row>
    <row r="20" spans="1:6" ht="15.75">
      <c r="A20" s="21" t="s">
        <v>79</v>
      </c>
      <c r="B20" s="33" t="s">
        <v>80</v>
      </c>
      <c r="C20" s="33"/>
      <c r="D20" s="33"/>
      <c r="E20" s="33"/>
      <c r="F20" s="33"/>
    </row>
    <row r="21" spans="1:8" ht="15.75">
      <c r="A21" s="21" t="s">
        <v>81</v>
      </c>
      <c r="B21" s="36" t="s">
        <v>82</v>
      </c>
      <c r="C21" s="33"/>
      <c r="D21" s="33"/>
      <c r="E21" s="33"/>
      <c r="F21" s="33"/>
      <c r="G21" t="s">
        <v>93</v>
      </c>
      <c r="H21" t="s">
        <v>94</v>
      </c>
    </row>
    <row r="22" spans="1:7" ht="30">
      <c r="A22" s="21" t="s">
        <v>83</v>
      </c>
      <c r="B22" s="36" t="s">
        <v>84</v>
      </c>
      <c r="C22" s="33"/>
      <c r="D22" s="33"/>
      <c r="E22" s="33"/>
      <c r="F22" s="33"/>
      <c r="G22">
        <v>214</v>
      </c>
    </row>
    <row r="23" spans="1:7" ht="15.75">
      <c r="A23" s="33"/>
      <c r="B23" s="37" t="s">
        <v>85</v>
      </c>
      <c r="C23" s="33"/>
      <c r="D23" s="33"/>
      <c r="E23" s="33"/>
      <c r="F23" s="33">
        <f>SUM(F10:F22)</f>
        <v>130</v>
      </c>
      <c r="G23">
        <v>112</v>
      </c>
    </row>
    <row r="24" spans="4:15" ht="20.25" customHeight="1">
      <c r="D24" s="38" t="s">
        <v>219</v>
      </c>
      <c r="G24">
        <v>30</v>
      </c>
      <c r="H24">
        <v>60</v>
      </c>
      <c r="O24" s="5" t="s">
        <v>87</v>
      </c>
    </row>
    <row r="25" spans="1:8" ht="15.75">
      <c r="A25" s="5" t="s">
        <v>137</v>
      </c>
      <c r="C25" s="5" t="s">
        <v>88</v>
      </c>
      <c r="G25">
        <f>SUM(G22:G24)</f>
        <v>356</v>
      </c>
      <c r="H25">
        <f>SUM(H22:H24)</f>
        <v>60</v>
      </c>
    </row>
    <row r="26" spans="1:8" ht="15.75">
      <c r="A26" s="4" t="s">
        <v>220</v>
      </c>
      <c r="C26" s="39" t="s">
        <v>90</v>
      </c>
      <c r="G26">
        <v>133</v>
      </c>
      <c r="H26">
        <v>156</v>
      </c>
    </row>
    <row r="27" spans="1:8" ht="15.75">
      <c r="A27" s="4"/>
      <c r="G27">
        <f>G25-G26</f>
        <v>223</v>
      </c>
      <c r="H27">
        <f>G27+H25-H26</f>
        <v>127</v>
      </c>
    </row>
    <row r="30" spans="3:5" s="17" customFormat="1" ht="15.75">
      <c r="C30" s="5" t="s">
        <v>112</v>
      </c>
      <c r="E30" s="5" t="s">
        <v>113</v>
      </c>
    </row>
  </sheetData>
  <mergeCells count="8">
    <mergeCell ref="E8:E9"/>
    <mergeCell ref="F8:F9"/>
    <mergeCell ref="A10:A12"/>
    <mergeCell ref="A14:A17"/>
    <mergeCell ref="A8:A9"/>
    <mergeCell ref="B8:B9"/>
    <mergeCell ref="C8:C9"/>
    <mergeCell ref="D8:D9"/>
  </mergeCells>
  <printOptions/>
  <pageMargins left="0.37" right="0.21" top="0.45" bottom="0.34" header="0.3" footer="0.23"/>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O32"/>
  <sheetViews>
    <sheetView workbookViewId="0" topLeftCell="A22">
      <selection activeCell="C29" sqref="C29"/>
    </sheetView>
  </sheetViews>
  <sheetFormatPr defaultColWidth="8.796875" defaultRowHeight="15"/>
  <cols>
    <col min="2" max="2" width="32.09765625" style="0" customWidth="1"/>
    <col min="3" max="3" width="10.3984375" style="0" customWidth="1"/>
    <col min="4" max="4" width="53.19921875" style="0" customWidth="1"/>
    <col min="5" max="5" width="11.59765625" style="0" customWidth="1"/>
    <col min="6" max="6" width="8.59765625" style="0" customWidth="1"/>
    <col min="7" max="7" width="10.3984375" style="0" customWidth="1"/>
    <col min="8" max="8" width="10.09765625" style="0" customWidth="1"/>
  </cols>
  <sheetData>
    <row r="1" ht="15.75">
      <c r="E1" s="25" t="s">
        <v>55</v>
      </c>
    </row>
    <row r="2" spans="1:3" s="27" customFormat="1" ht="15.75">
      <c r="A2" s="10" t="s">
        <v>56</v>
      </c>
      <c r="C2" s="13" t="s">
        <v>57</v>
      </c>
    </row>
    <row r="3" s="27" customFormat="1" ht="18" customHeight="1">
      <c r="A3" s="13" t="s">
        <v>223</v>
      </c>
    </row>
    <row r="4" s="27" customFormat="1" ht="7.5" customHeight="1">
      <c r="A4" s="28"/>
    </row>
    <row r="5" s="27" customFormat="1" ht="15.75">
      <c r="A5" s="10" t="s">
        <v>103</v>
      </c>
    </row>
    <row r="6" s="27" customFormat="1" ht="15.75">
      <c r="A6" s="10" t="s">
        <v>97</v>
      </c>
    </row>
    <row r="7" ht="15">
      <c r="A7" s="29"/>
    </row>
    <row r="8" spans="1:6" ht="47.25" customHeight="1">
      <c r="A8" s="81" t="s">
        <v>2</v>
      </c>
      <c r="B8" s="81" t="s">
        <v>58</v>
      </c>
      <c r="C8" s="82" t="s">
        <v>59</v>
      </c>
      <c r="D8" s="81" t="s">
        <v>60</v>
      </c>
      <c r="E8" s="81" t="s">
        <v>61</v>
      </c>
      <c r="F8" s="82" t="s">
        <v>62</v>
      </c>
    </row>
    <row r="9" spans="1:6" ht="15.75" customHeight="1">
      <c r="A9" s="81"/>
      <c r="B9" s="81"/>
      <c r="C9" s="83"/>
      <c r="D9" s="81"/>
      <c r="E9" s="81"/>
      <c r="F9" s="83"/>
    </row>
    <row r="10" spans="1:6" ht="15.75">
      <c r="A10" s="84">
        <v>1</v>
      </c>
      <c r="B10" s="30" t="s">
        <v>63</v>
      </c>
      <c r="C10" s="30"/>
      <c r="D10" s="30"/>
      <c r="E10" s="30"/>
      <c r="F10" s="30"/>
    </row>
    <row r="11" spans="1:6" ht="15.75">
      <c r="A11" s="85"/>
      <c r="B11" s="31" t="s">
        <v>64</v>
      </c>
      <c r="C11" s="31"/>
      <c r="D11" s="31"/>
      <c r="E11" s="31"/>
      <c r="F11" s="31"/>
    </row>
    <row r="12" spans="1:6" ht="15.75">
      <c r="A12" s="85"/>
      <c r="B12" s="32" t="s">
        <v>65</v>
      </c>
      <c r="C12" s="32"/>
      <c r="D12" s="32"/>
      <c r="E12" s="32"/>
      <c r="F12" s="32"/>
    </row>
    <row r="13" spans="1:6" ht="15.75">
      <c r="A13" s="21" t="s">
        <v>66</v>
      </c>
      <c r="B13" s="33" t="s">
        <v>67</v>
      </c>
      <c r="C13" s="33"/>
      <c r="D13" s="33"/>
      <c r="E13" s="33"/>
      <c r="F13" s="33"/>
    </row>
    <row r="14" spans="1:6" ht="15.75">
      <c r="A14" s="86" t="s">
        <v>68</v>
      </c>
      <c r="B14" s="34" t="s">
        <v>69</v>
      </c>
      <c r="C14" s="34"/>
      <c r="D14" s="34"/>
      <c r="E14" s="34"/>
      <c r="F14" s="34"/>
    </row>
    <row r="15" spans="1:6" ht="15.75">
      <c r="A15" s="73"/>
      <c r="B15" s="31" t="s">
        <v>70</v>
      </c>
      <c r="C15" s="31"/>
      <c r="D15" s="31"/>
      <c r="E15" s="31"/>
      <c r="F15" s="31"/>
    </row>
    <row r="16" spans="1:6" ht="15.75">
      <c r="A16" s="73"/>
      <c r="B16" s="31" t="s">
        <v>71</v>
      </c>
      <c r="C16" s="31"/>
      <c r="D16" s="31"/>
      <c r="E16" s="31"/>
      <c r="F16" s="31"/>
    </row>
    <row r="17" spans="1:6" ht="15.75">
      <c r="A17" s="73"/>
      <c r="B17" s="31" t="s">
        <v>72</v>
      </c>
      <c r="C17" s="31"/>
      <c r="D17" s="31"/>
      <c r="E17" s="31"/>
      <c r="F17" s="31"/>
    </row>
    <row r="18" spans="1:6" ht="15.75">
      <c r="A18" s="73"/>
      <c r="B18" s="31" t="s">
        <v>73</v>
      </c>
      <c r="C18" s="41" t="s">
        <v>211</v>
      </c>
      <c r="D18" s="31" t="s">
        <v>215</v>
      </c>
      <c r="E18" s="31" t="s">
        <v>216</v>
      </c>
      <c r="F18" s="31">
        <v>45</v>
      </c>
    </row>
    <row r="19" spans="1:6" ht="15.75">
      <c r="A19" s="74"/>
      <c r="B19" s="32" t="s">
        <v>74</v>
      </c>
      <c r="C19" s="32"/>
      <c r="D19" s="32"/>
      <c r="E19" s="32"/>
      <c r="F19" s="32"/>
    </row>
    <row r="20" spans="1:6" ht="15.75">
      <c r="A20" s="21" t="s">
        <v>75</v>
      </c>
      <c r="B20" s="33" t="s">
        <v>76</v>
      </c>
      <c r="C20" s="33"/>
      <c r="D20" s="33"/>
      <c r="E20" s="33"/>
      <c r="F20" s="33"/>
    </row>
    <row r="21" spans="1:6" ht="15.75">
      <c r="A21" s="26" t="s">
        <v>77</v>
      </c>
      <c r="B21" s="35" t="s">
        <v>78</v>
      </c>
      <c r="C21" s="35"/>
      <c r="D21" s="35"/>
      <c r="E21" s="35"/>
      <c r="F21" s="35"/>
    </row>
    <row r="22" spans="1:6" ht="15.75">
      <c r="A22" s="21" t="s">
        <v>79</v>
      </c>
      <c r="B22" s="33" t="s">
        <v>80</v>
      </c>
      <c r="C22" s="33"/>
      <c r="D22" s="33"/>
      <c r="E22" s="33"/>
      <c r="F22" s="33"/>
    </row>
    <row r="23" spans="1:8" ht="15.75">
      <c r="A23" s="21" t="s">
        <v>81</v>
      </c>
      <c r="B23" s="36" t="s">
        <v>82</v>
      </c>
      <c r="C23" s="33"/>
      <c r="D23" s="33"/>
      <c r="E23" s="33"/>
      <c r="F23" s="33"/>
      <c r="G23" t="s">
        <v>93</v>
      </c>
      <c r="H23" t="s">
        <v>94</v>
      </c>
    </row>
    <row r="24" spans="1:7" ht="30">
      <c r="A24" s="21" t="s">
        <v>83</v>
      </c>
      <c r="B24" s="36" t="s">
        <v>84</v>
      </c>
      <c r="C24" s="33"/>
      <c r="D24" s="33"/>
      <c r="E24" s="33"/>
      <c r="F24" s="33"/>
      <c r="G24">
        <v>214</v>
      </c>
    </row>
    <row r="25" spans="1:7" ht="15.75">
      <c r="A25" s="33"/>
      <c r="B25" s="37" t="s">
        <v>85</v>
      </c>
      <c r="C25" s="33"/>
      <c r="D25" s="33"/>
      <c r="E25" s="33"/>
      <c r="F25" s="33">
        <f>SUM(F10:F24)</f>
        <v>45</v>
      </c>
      <c r="G25">
        <v>112</v>
      </c>
    </row>
    <row r="26" spans="4:15" ht="30" customHeight="1">
      <c r="D26" s="38" t="s">
        <v>217</v>
      </c>
      <c r="G26">
        <v>30</v>
      </c>
      <c r="H26">
        <v>60</v>
      </c>
      <c r="O26" s="5" t="s">
        <v>87</v>
      </c>
    </row>
    <row r="27" spans="1:8" ht="15.75">
      <c r="A27" s="5" t="s">
        <v>218</v>
      </c>
      <c r="C27" s="5" t="s">
        <v>88</v>
      </c>
      <c r="G27">
        <f>SUM(G24:G26)</f>
        <v>356</v>
      </c>
      <c r="H27">
        <f>SUM(H24:H26)</f>
        <v>60</v>
      </c>
    </row>
    <row r="28" spans="1:8" ht="15.75">
      <c r="A28" s="4" t="s">
        <v>138</v>
      </c>
      <c r="C28" s="39" t="s">
        <v>228</v>
      </c>
      <c r="G28">
        <v>133</v>
      </c>
      <c r="H28">
        <v>156</v>
      </c>
    </row>
    <row r="29" spans="1:8" ht="15.75">
      <c r="A29" s="4"/>
      <c r="G29">
        <f>G27-G28</f>
        <v>223</v>
      </c>
      <c r="H29">
        <f>G29+H27-H28</f>
        <v>127</v>
      </c>
    </row>
    <row r="32" spans="3:5" s="17" customFormat="1" ht="15.75">
      <c r="C32" s="5" t="s">
        <v>112</v>
      </c>
      <c r="E32" s="5" t="s">
        <v>115</v>
      </c>
    </row>
  </sheetData>
  <mergeCells count="8">
    <mergeCell ref="E8:E9"/>
    <mergeCell ref="F8:F9"/>
    <mergeCell ref="A10:A12"/>
    <mergeCell ref="A14:A19"/>
    <mergeCell ref="A8:A9"/>
    <mergeCell ref="B8:B9"/>
    <mergeCell ref="C8:C9"/>
    <mergeCell ref="D8:D9"/>
  </mergeCells>
  <printOptions/>
  <pageMargins left="0.27" right="0.25" top="0.58" bottom="0.27" header="0.5" footer="0.21"/>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O32"/>
  <sheetViews>
    <sheetView workbookViewId="0" topLeftCell="A1">
      <selection activeCell="A29" sqref="A29"/>
    </sheetView>
  </sheetViews>
  <sheetFormatPr defaultColWidth="8.796875" defaultRowHeight="15"/>
  <cols>
    <col min="2" max="2" width="32.09765625" style="0" customWidth="1"/>
    <col min="3" max="3" width="10.3984375" style="0" customWidth="1"/>
    <col min="4" max="4" width="53.19921875" style="0" customWidth="1"/>
    <col min="5" max="5" width="11.59765625" style="0" customWidth="1"/>
    <col min="6" max="6" width="8.59765625" style="0" customWidth="1"/>
    <col min="7" max="7" width="10.3984375" style="0" customWidth="1"/>
    <col min="8" max="8" width="10.09765625" style="0" customWidth="1"/>
  </cols>
  <sheetData>
    <row r="1" ht="15.75">
      <c r="E1" s="25" t="s">
        <v>144</v>
      </c>
    </row>
    <row r="2" spans="1:3" s="27" customFormat="1" ht="15.75">
      <c r="A2" s="10" t="s">
        <v>56</v>
      </c>
      <c r="C2" s="13" t="s">
        <v>57</v>
      </c>
    </row>
    <row r="3" s="27" customFormat="1" ht="18" customHeight="1">
      <c r="A3" s="13" t="s">
        <v>214</v>
      </c>
    </row>
    <row r="4" s="27" customFormat="1" ht="15">
      <c r="A4" s="28"/>
    </row>
    <row r="5" s="27" customFormat="1" ht="15.75">
      <c r="A5" s="10" t="s">
        <v>145</v>
      </c>
    </row>
    <row r="6" s="27" customFormat="1" ht="15.75">
      <c r="A6" s="10" t="s">
        <v>143</v>
      </c>
    </row>
    <row r="7" ht="15">
      <c r="A7" s="29"/>
    </row>
    <row r="8" spans="1:6" ht="47.25" customHeight="1">
      <c r="A8" s="81" t="s">
        <v>2</v>
      </c>
      <c r="B8" s="81" t="s">
        <v>58</v>
      </c>
      <c r="C8" s="82" t="s">
        <v>59</v>
      </c>
      <c r="D8" s="81" t="s">
        <v>60</v>
      </c>
      <c r="E8" s="81" t="s">
        <v>61</v>
      </c>
      <c r="F8" s="82" t="s">
        <v>62</v>
      </c>
    </row>
    <row r="9" spans="1:6" ht="15.75" customHeight="1">
      <c r="A9" s="81"/>
      <c r="B9" s="81"/>
      <c r="C9" s="83"/>
      <c r="D9" s="81"/>
      <c r="E9" s="81"/>
      <c r="F9" s="83"/>
    </row>
    <row r="10" spans="1:6" ht="15.75">
      <c r="A10" s="84">
        <v>1</v>
      </c>
      <c r="B10" s="30" t="s">
        <v>63</v>
      </c>
      <c r="C10" s="30"/>
      <c r="D10" s="30"/>
      <c r="E10" s="30"/>
      <c r="F10" s="30"/>
    </row>
    <row r="11" spans="1:6" ht="15.75">
      <c r="A11" s="85"/>
      <c r="B11" s="31" t="s">
        <v>64</v>
      </c>
      <c r="C11" s="31"/>
      <c r="D11" s="31"/>
      <c r="E11" s="31"/>
      <c r="F11" s="31"/>
    </row>
    <row r="12" spans="1:6" ht="15.75">
      <c r="A12" s="85"/>
      <c r="B12" s="32" t="s">
        <v>65</v>
      </c>
      <c r="C12" s="32"/>
      <c r="D12" s="32"/>
      <c r="E12" s="32"/>
      <c r="F12" s="32"/>
    </row>
    <row r="13" spans="1:6" ht="15.75">
      <c r="A13" s="21" t="s">
        <v>66</v>
      </c>
      <c r="B13" s="33" t="s">
        <v>67</v>
      </c>
      <c r="C13" s="33"/>
      <c r="D13" s="33"/>
      <c r="E13" s="33"/>
      <c r="F13" s="33"/>
    </row>
    <row r="14" spans="1:6" ht="15.75">
      <c r="A14" s="86" t="s">
        <v>68</v>
      </c>
      <c r="B14" s="34" t="s">
        <v>69</v>
      </c>
      <c r="C14" s="34"/>
      <c r="D14" s="34"/>
      <c r="E14" s="34"/>
      <c r="F14" s="34"/>
    </row>
    <row r="15" spans="1:6" ht="15.75">
      <c r="A15" s="73"/>
      <c r="B15" s="31" t="s">
        <v>70</v>
      </c>
      <c r="C15" s="31"/>
      <c r="D15" s="31"/>
      <c r="E15" s="31"/>
      <c r="F15" s="31"/>
    </row>
    <row r="16" spans="1:6" ht="15.75">
      <c r="A16" s="73"/>
      <c r="B16" s="31" t="s">
        <v>71</v>
      </c>
      <c r="C16" s="31"/>
      <c r="D16" s="31"/>
      <c r="E16" s="31"/>
      <c r="F16" s="31"/>
    </row>
    <row r="17" spans="1:6" ht="15.75">
      <c r="A17" s="73"/>
      <c r="B17" s="31" t="s">
        <v>72</v>
      </c>
      <c r="C17" s="31"/>
      <c r="D17" s="31"/>
      <c r="E17" s="31"/>
      <c r="F17" s="31"/>
    </row>
    <row r="18" spans="1:6" ht="15.75">
      <c r="A18" s="73"/>
      <c r="B18" s="31" t="s">
        <v>73</v>
      </c>
      <c r="C18" s="41" t="s">
        <v>211</v>
      </c>
      <c r="D18" s="31" t="s">
        <v>213</v>
      </c>
      <c r="E18" s="31" t="s">
        <v>99</v>
      </c>
      <c r="F18" s="31">
        <v>15</v>
      </c>
    </row>
    <row r="19" spans="1:6" ht="15.75">
      <c r="A19" s="74"/>
      <c r="B19" s="32" t="s">
        <v>74</v>
      </c>
      <c r="C19" s="32"/>
      <c r="D19" s="32"/>
      <c r="E19" s="32"/>
      <c r="F19" s="32"/>
    </row>
    <row r="20" spans="1:6" ht="15.75">
      <c r="A20" s="21" t="s">
        <v>75</v>
      </c>
      <c r="B20" s="33" t="s">
        <v>76</v>
      </c>
      <c r="C20" s="33"/>
      <c r="D20" s="33"/>
      <c r="E20" s="33"/>
      <c r="F20" s="33"/>
    </row>
    <row r="21" spans="1:6" ht="15.75">
      <c r="A21" s="26" t="s">
        <v>77</v>
      </c>
      <c r="B21" s="35" t="s">
        <v>78</v>
      </c>
      <c r="C21" s="35"/>
      <c r="D21" s="35"/>
      <c r="E21" s="35"/>
      <c r="F21" s="35"/>
    </row>
    <row r="22" spans="1:6" ht="15.75">
      <c r="A22" s="21" t="s">
        <v>79</v>
      </c>
      <c r="B22" s="33" t="s">
        <v>80</v>
      </c>
      <c r="C22" s="33"/>
      <c r="D22" s="33"/>
      <c r="E22" s="33"/>
      <c r="F22" s="33"/>
    </row>
    <row r="23" spans="1:8" ht="15.75">
      <c r="A23" s="21" t="s">
        <v>81</v>
      </c>
      <c r="B23" s="36" t="s">
        <v>82</v>
      </c>
      <c r="C23" s="33"/>
      <c r="D23" s="33"/>
      <c r="E23" s="33"/>
      <c r="F23" s="33"/>
      <c r="G23" t="s">
        <v>93</v>
      </c>
      <c r="H23" t="s">
        <v>94</v>
      </c>
    </row>
    <row r="24" spans="1:7" ht="30">
      <c r="A24" s="21" t="s">
        <v>83</v>
      </c>
      <c r="B24" s="36" t="s">
        <v>84</v>
      </c>
      <c r="C24" s="33"/>
      <c r="D24" s="33"/>
      <c r="E24" s="33"/>
      <c r="F24" s="33"/>
      <c r="G24">
        <v>214</v>
      </c>
    </row>
    <row r="25" spans="1:7" ht="15.75">
      <c r="A25" s="33"/>
      <c r="B25" s="37" t="s">
        <v>85</v>
      </c>
      <c r="C25" s="33"/>
      <c r="D25" s="33"/>
      <c r="E25" s="33"/>
      <c r="F25" s="33">
        <f>SUM(F10:F24)</f>
        <v>15</v>
      </c>
      <c r="G25">
        <v>112</v>
      </c>
    </row>
    <row r="26" spans="4:15" ht="30" customHeight="1">
      <c r="D26" s="38" t="s">
        <v>212</v>
      </c>
      <c r="G26">
        <v>30</v>
      </c>
      <c r="H26">
        <v>60</v>
      </c>
      <c r="O26" s="5" t="s">
        <v>87</v>
      </c>
    </row>
    <row r="27" spans="1:8" ht="15.75">
      <c r="A27" s="5" t="s">
        <v>139</v>
      </c>
      <c r="C27" s="5" t="s">
        <v>88</v>
      </c>
      <c r="G27">
        <f>SUM(G24:G26)</f>
        <v>356</v>
      </c>
      <c r="H27">
        <f>SUM(H24:H26)</f>
        <v>60</v>
      </c>
    </row>
    <row r="28" spans="1:8" ht="15.75">
      <c r="A28" s="4" t="s">
        <v>227</v>
      </c>
      <c r="C28" s="39" t="s">
        <v>90</v>
      </c>
      <c r="G28">
        <v>133</v>
      </c>
      <c r="H28">
        <v>156</v>
      </c>
    </row>
    <row r="29" spans="1:8" ht="15.75">
      <c r="A29" s="4"/>
      <c r="G29">
        <f>G27-G28</f>
        <v>223</v>
      </c>
      <c r="H29">
        <f>G29+H27-H28</f>
        <v>127</v>
      </c>
    </row>
    <row r="32" spans="3:5" s="17" customFormat="1" ht="15.75">
      <c r="C32" s="5" t="s">
        <v>112</v>
      </c>
      <c r="E32" s="5" t="s">
        <v>121</v>
      </c>
    </row>
  </sheetData>
  <mergeCells count="8">
    <mergeCell ref="E8:E9"/>
    <mergeCell ref="F8:F9"/>
    <mergeCell ref="A10:A12"/>
    <mergeCell ref="A14:A19"/>
    <mergeCell ref="A8:A9"/>
    <mergeCell ref="B8:B9"/>
    <mergeCell ref="C8:C9"/>
    <mergeCell ref="D8:D9"/>
  </mergeCells>
  <printOptions/>
  <pageMargins left="0.26" right="0.17" top="0.37" bottom="0.3" header="0.26" footer="0.2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O32"/>
  <sheetViews>
    <sheetView workbookViewId="0" topLeftCell="A9">
      <selection activeCell="A29" sqref="A29"/>
    </sheetView>
  </sheetViews>
  <sheetFormatPr defaultColWidth="8.796875" defaultRowHeight="15"/>
  <cols>
    <col min="2" max="2" width="32.09765625" style="0" customWidth="1"/>
    <col min="3" max="3" width="10.3984375" style="0" customWidth="1"/>
    <col min="4" max="4" width="53.19921875" style="0" customWidth="1"/>
    <col min="5" max="5" width="11.59765625" style="0" customWidth="1"/>
    <col min="6" max="6" width="8.59765625" style="0" customWidth="1"/>
    <col min="7" max="7" width="10.3984375" style="0" customWidth="1"/>
    <col min="8" max="8" width="10.09765625" style="0" customWidth="1"/>
  </cols>
  <sheetData>
    <row r="1" ht="15.75">
      <c r="E1" s="25" t="s">
        <v>55</v>
      </c>
    </row>
    <row r="2" spans="1:3" s="27" customFormat="1" ht="15.75">
      <c r="A2" s="10" t="s">
        <v>56</v>
      </c>
      <c r="C2" s="13" t="s">
        <v>57</v>
      </c>
    </row>
    <row r="3" s="27" customFormat="1" ht="18" customHeight="1">
      <c r="A3" s="13" t="s">
        <v>208</v>
      </c>
    </row>
    <row r="4" s="27" customFormat="1" ht="15">
      <c r="A4" s="28"/>
    </row>
    <row r="5" s="27" customFormat="1" ht="15.75">
      <c r="A5" s="10" t="s">
        <v>96</v>
      </c>
    </row>
    <row r="6" s="27" customFormat="1" ht="15.75">
      <c r="A6" s="10" t="s">
        <v>95</v>
      </c>
    </row>
    <row r="7" ht="15">
      <c r="A7" s="29"/>
    </row>
    <row r="8" spans="1:6" ht="47.25" customHeight="1">
      <c r="A8" s="81" t="s">
        <v>2</v>
      </c>
      <c r="B8" s="81" t="s">
        <v>58</v>
      </c>
      <c r="C8" s="82" t="s">
        <v>59</v>
      </c>
      <c r="D8" s="81" t="s">
        <v>60</v>
      </c>
      <c r="E8" s="81" t="s">
        <v>61</v>
      </c>
      <c r="F8" s="82" t="s">
        <v>62</v>
      </c>
    </row>
    <row r="9" spans="1:6" ht="15.75" customHeight="1">
      <c r="A9" s="81"/>
      <c r="B9" s="81"/>
      <c r="C9" s="83"/>
      <c r="D9" s="81"/>
      <c r="E9" s="81"/>
      <c r="F9" s="83"/>
    </row>
    <row r="10" spans="1:6" ht="15.75">
      <c r="A10" s="84">
        <v>1</v>
      </c>
      <c r="B10" s="30" t="s">
        <v>63</v>
      </c>
      <c r="C10" s="30"/>
      <c r="D10" s="30"/>
      <c r="E10" s="30"/>
      <c r="F10" s="30"/>
    </row>
    <row r="11" spans="1:6" ht="15.75">
      <c r="A11" s="85"/>
      <c r="B11" s="31" t="s">
        <v>64</v>
      </c>
      <c r="C11" s="31"/>
      <c r="D11" s="31"/>
      <c r="E11" s="31"/>
      <c r="F11" s="31"/>
    </row>
    <row r="12" spans="1:6" ht="15.75">
      <c r="A12" s="85"/>
      <c r="B12" s="32" t="s">
        <v>65</v>
      </c>
      <c r="C12" s="32"/>
      <c r="D12" s="32"/>
      <c r="E12" s="32"/>
      <c r="F12" s="32"/>
    </row>
    <row r="13" spans="1:6" ht="15.75">
      <c r="A13" s="21" t="s">
        <v>66</v>
      </c>
      <c r="B13" s="33" t="s">
        <v>67</v>
      </c>
      <c r="C13" s="33"/>
      <c r="D13" s="33"/>
      <c r="E13" s="33"/>
      <c r="F13" s="33"/>
    </row>
    <row r="14" spans="1:6" ht="15.75">
      <c r="A14" s="86" t="s">
        <v>68</v>
      </c>
      <c r="B14" s="34" t="s">
        <v>69</v>
      </c>
      <c r="C14" s="34"/>
      <c r="D14" s="34"/>
      <c r="E14" s="34"/>
      <c r="F14" s="34"/>
    </row>
    <row r="15" spans="1:6" ht="15.75">
      <c r="A15" s="73"/>
      <c r="B15" s="31" t="s">
        <v>70</v>
      </c>
      <c r="C15" s="31"/>
      <c r="D15" s="31"/>
      <c r="E15" s="31"/>
      <c r="F15" s="31"/>
    </row>
    <row r="16" spans="1:6" ht="15.75">
      <c r="A16" s="73"/>
      <c r="B16" s="31" t="s">
        <v>71</v>
      </c>
      <c r="C16" s="31"/>
      <c r="D16" s="31"/>
      <c r="E16" s="31"/>
      <c r="F16" s="31"/>
    </row>
    <row r="17" spans="1:6" ht="15.75">
      <c r="A17" s="73"/>
      <c r="B17" s="31" t="s">
        <v>72</v>
      </c>
      <c r="C17" s="31"/>
      <c r="D17" s="31"/>
      <c r="E17" s="31"/>
      <c r="F17" s="31"/>
    </row>
    <row r="18" spans="1:6" ht="15.75">
      <c r="A18" s="73"/>
      <c r="B18" s="31" t="s">
        <v>73</v>
      </c>
      <c r="C18" s="41" t="s">
        <v>211</v>
      </c>
      <c r="D18" s="31" t="s">
        <v>92</v>
      </c>
      <c r="E18" s="31" t="s">
        <v>99</v>
      </c>
      <c r="F18" s="31">
        <v>45</v>
      </c>
    </row>
    <row r="19" spans="1:6" ht="15.75">
      <c r="A19" s="74"/>
      <c r="B19" s="32" t="s">
        <v>74</v>
      </c>
      <c r="C19" s="32"/>
      <c r="D19" s="32"/>
      <c r="E19" s="32"/>
      <c r="F19" s="32"/>
    </row>
    <row r="20" spans="1:6" ht="15.75">
      <c r="A20" s="21" t="s">
        <v>75</v>
      </c>
      <c r="B20" s="33" t="s">
        <v>76</v>
      </c>
      <c r="C20" s="33"/>
      <c r="D20" s="33"/>
      <c r="E20" s="33"/>
      <c r="F20" s="33"/>
    </row>
    <row r="21" spans="1:6" ht="15.75">
      <c r="A21" s="26" t="s">
        <v>77</v>
      </c>
      <c r="B21" s="35" t="s">
        <v>78</v>
      </c>
      <c r="C21" s="35"/>
      <c r="D21" s="35"/>
      <c r="E21" s="35"/>
      <c r="F21" s="35"/>
    </row>
    <row r="22" spans="1:6" ht="15.75">
      <c r="A22" s="21" t="s">
        <v>79</v>
      </c>
      <c r="B22" s="33" t="s">
        <v>80</v>
      </c>
      <c r="C22" s="33"/>
      <c r="D22" s="33"/>
      <c r="E22" s="33"/>
      <c r="F22" s="33"/>
    </row>
    <row r="23" spans="1:8" ht="15.75">
      <c r="A23" s="21" t="s">
        <v>81</v>
      </c>
      <c r="B23" s="36" t="s">
        <v>82</v>
      </c>
      <c r="C23" s="33"/>
      <c r="D23" s="33"/>
      <c r="E23" s="33"/>
      <c r="F23" s="33"/>
      <c r="G23" t="s">
        <v>93</v>
      </c>
      <c r="H23" t="s">
        <v>94</v>
      </c>
    </row>
    <row r="24" spans="1:7" ht="30">
      <c r="A24" s="21" t="s">
        <v>83</v>
      </c>
      <c r="B24" s="36" t="s">
        <v>84</v>
      </c>
      <c r="C24" s="33"/>
      <c r="D24" s="33"/>
      <c r="E24" s="33"/>
      <c r="F24" s="33"/>
      <c r="G24">
        <v>214</v>
      </c>
    </row>
    <row r="25" spans="1:7" ht="15.75">
      <c r="A25" s="33"/>
      <c r="B25" s="37" t="s">
        <v>85</v>
      </c>
      <c r="C25" s="33"/>
      <c r="D25" s="33"/>
      <c r="E25" s="33"/>
      <c r="F25" s="33">
        <f>SUM(F10:F24)</f>
        <v>45</v>
      </c>
      <c r="G25">
        <v>112</v>
      </c>
    </row>
    <row r="26" spans="4:15" ht="30" customHeight="1">
      <c r="D26" s="38" t="s">
        <v>212</v>
      </c>
      <c r="G26">
        <v>30</v>
      </c>
      <c r="H26">
        <v>60</v>
      </c>
      <c r="O26" s="5" t="s">
        <v>87</v>
      </c>
    </row>
    <row r="27" spans="1:8" ht="15.75">
      <c r="A27" s="5" t="s">
        <v>139</v>
      </c>
      <c r="C27" s="5" t="s">
        <v>88</v>
      </c>
      <c r="G27">
        <f>SUM(G24:G26)</f>
        <v>356</v>
      </c>
      <c r="H27">
        <f>SUM(H24:H26)</f>
        <v>60</v>
      </c>
    </row>
    <row r="28" spans="1:8" ht="15.75">
      <c r="A28" s="4" t="s">
        <v>226</v>
      </c>
      <c r="C28" s="39" t="s">
        <v>90</v>
      </c>
      <c r="G28">
        <v>133</v>
      </c>
      <c r="H28">
        <v>156</v>
      </c>
    </row>
    <row r="29" spans="1:8" ht="15.75">
      <c r="A29" s="4"/>
      <c r="G29">
        <f>G27-G28</f>
        <v>223</v>
      </c>
      <c r="H29">
        <f>G29+H27-H28</f>
        <v>127</v>
      </c>
    </row>
    <row r="32" spans="3:5" s="17" customFormat="1" ht="15.75">
      <c r="C32" s="5" t="s">
        <v>112</v>
      </c>
      <c r="E32" s="5" t="s">
        <v>118</v>
      </c>
    </row>
  </sheetData>
  <mergeCells count="8">
    <mergeCell ref="E8:E9"/>
    <mergeCell ref="F8:F9"/>
    <mergeCell ref="A10:A12"/>
    <mergeCell ref="A14:A19"/>
    <mergeCell ref="A8:A9"/>
    <mergeCell ref="B8:B9"/>
    <mergeCell ref="C8:C9"/>
    <mergeCell ref="D8:D9"/>
  </mergeCells>
  <printOptions/>
  <pageMargins left="0.23" right="0.19" top="0.46" bottom="0.25" header="0.33" footer="0.17"/>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O32"/>
  <sheetViews>
    <sheetView workbookViewId="0" topLeftCell="A4">
      <selection activeCell="C11" sqref="C11"/>
    </sheetView>
  </sheetViews>
  <sheetFormatPr defaultColWidth="8.796875" defaultRowHeight="15"/>
  <cols>
    <col min="2" max="2" width="32.09765625" style="0" customWidth="1"/>
    <col min="3" max="3" width="10.3984375" style="0" customWidth="1"/>
    <col min="4" max="4" width="52.19921875" style="0" customWidth="1"/>
    <col min="5" max="5" width="11.59765625" style="0" customWidth="1"/>
    <col min="6" max="6" width="8.59765625" style="0" customWidth="1"/>
    <col min="7" max="7" width="10.3984375" style="0" customWidth="1"/>
    <col min="8" max="8" width="10.09765625" style="0" customWidth="1"/>
  </cols>
  <sheetData>
    <row r="1" ht="15.75">
      <c r="E1" s="25" t="s">
        <v>140</v>
      </c>
    </row>
    <row r="2" spans="1:3" s="27" customFormat="1" ht="15.75">
      <c r="A2" s="10" t="s">
        <v>56</v>
      </c>
      <c r="C2" s="13" t="s">
        <v>57</v>
      </c>
    </row>
    <row r="3" s="27" customFormat="1" ht="18" customHeight="1">
      <c r="A3" s="13" t="s">
        <v>208</v>
      </c>
    </row>
    <row r="4" s="27" customFormat="1" ht="15">
      <c r="A4" s="28"/>
    </row>
    <row r="5" s="27" customFormat="1" ht="15.75">
      <c r="A5" s="10" t="s">
        <v>133</v>
      </c>
    </row>
    <row r="6" spans="1:4" s="27" customFormat="1" ht="15.75">
      <c r="A6" s="10" t="s">
        <v>134</v>
      </c>
      <c r="B6" s="10"/>
      <c r="C6" s="10"/>
      <c r="D6" s="10"/>
    </row>
    <row r="7" ht="6" customHeight="1">
      <c r="A7" s="29"/>
    </row>
    <row r="8" spans="1:6" ht="47.25" customHeight="1">
      <c r="A8" s="81" t="s">
        <v>2</v>
      </c>
      <c r="B8" s="81" t="s">
        <v>58</v>
      </c>
      <c r="C8" s="82" t="s">
        <v>59</v>
      </c>
      <c r="D8" s="81" t="s">
        <v>60</v>
      </c>
      <c r="E8" s="81" t="s">
        <v>61</v>
      </c>
      <c r="F8" s="82" t="s">
        <v>62</v>
      </c>
    </row>
    <row r="9" spans="1:6" ht="15.75" customHeight="1">
      <c r="A9" s="81"/>
      <c r="B9" s="81"/>
      <c r="C9" s="83"/>
      <c r="D9" s="81"/>
      <c r="E9" s="81"/>
      <c r="F9" s="83"/>
    </row>
    <row r="10" spans="1:6" ht="15.75">
      <c r="A10" s="84">
        <v>1</v>
      </c>
      <c r="B10" s="30" t="s">
        <v>63</v>
      </c>
      <c r="C10" s="30"/>
      <c r="D10" s="30"/>
      <c r="E10" s="30"/>
      <c r="F10" s="30"/>
    </row>
    <row r="11" spans="1:6" ht="63">
      <c r="A11" s="85"/>
      <c r="B11" s="31" t="s">
        <v>64</v>
      </c>
      <c r="C11" s="41" t="s">
        <v>200</v>
      </c>
      <c r="D11" s="31" t="s">
        <v>202</v>
      </c>
      <c r="E11" s="31" t="s">
        <v>201</v>
      </c>
      <c r="F11" s="31">
        <v>100</v>
      </c>
    </row>
    <row r="12" spans="1:6" ht="15.75">
      <c r="A12" s="85"/>
      <c r="B12" s="32" t="s">
        <v>65</v>
      </c>
      <c r="C12" s="32"/>
      <c r="D12" s="32"/>
      <c r="E12" s="32"/>
      <c r="F12" s="32"/>
    </row>
    <row r="13" spans="1:6" ht="15.75">
      <c r="A13" s="21" t="s">
        <v>66</v>
      </c>
      <c r="B13" s="33" t="s">
        <v>67</v>
      </c>
      <c r="C13" s="33"/>
      <c r="D13" s="33"/>
      <c r="E13" s="33"/>
      <c r="F13" s="33"/>
    </row>
    <row r="14" spans="1:6" ht="15.75">
      <c r="A14" s="86" t="s">
        <v>68</v>
      </c>
      <c r="B14" s="34" t="s">
        <v>69</v>
      </c>
      <c r="C14" s="34"/>
      <c r="D14" s="34"/>
      <c r="E14" s="34"/>
      <c r="F14" s="34"/>
    </row>
    <row r="15" spans="1:6" ht="15.75">
      <c r="A15" s="73"/>
      <c r="B15" s="31" t="s">
        <v>70</v>
      </c>
      <c r="C15" s="31"/>
      <c r="D15" s="31"/>
      <c r="E15" s="31"/>
      <c r="F15" s="31"/>
    </row>
    <row r="16" spans="1:6" ht="15.75">
      <c r="A16" s="73"/>
      <c r="B16" s="31" t="s">
        <v>71</v>
      </c>
      <c r="C16" s="31"/>
      <c r="D16" s="31"/>
      <c r="E16" s="31"/>
      <c r="F16" s="31"/>
    </row>
    <row r="17" spans="1:6" ht="15.75">
      <c r="A17" s="73"/>
      <c r="B17" s="31" t="s">
        <v>72</v>
      </c>
      <c r="C17" s="31"/>
      <c r="D17" s="31"/>
      <c r="E17" s="31"/>
      <c r="F17" s="31"/>
    </row>
    <row r="18" spans="1:6" ht="15.75">
      <c r="A18" s="73"/>
      <c r="B18" s="31" t="s">
        <v>73</v>
      </c>
      <c r="C18" s="31" t="s">
        <v>211</v>
      </c>
      <c r="D18" s="31" t="s">
        <v>100</v>
      </c>
      <c r="E18" s="51" t="s">
        <v>132</v>
      </c>
      <c r="F18" s="31">
        <v>30</v>
      </c>
    </row>
    <row r="19" spans="1:6" ht="15.75">
      <c r="A19" s="74"/>
      <c r="B19" s="32" t="s">
        <v>74</v>
      </c>
      <c r="C19" s="32"/>
      <c r="D19" s="32"/>
      <c r="E19" s="32"/>
      <c r="F19" s="32"/>
    </row>
    <row r="20" spans="1:6" ht="15.75">
      <c r="A20" s="50" t="s">
        <v>75</v>
      </c>
      <c r="B20" s="30" t="s">
        <v>76</v>
      </c>
      <c r="C20" s="30"/>
      <c r="D20" s="30"/>
      <c r="E20" s="30"/>
      <c r="F20" s="30"/>
    </row>
    <row r="21" spans="1:6" ht="15.75">
      <c r="A21" s="26" t="s">
        <v>77</v>
      </c>
      <c r="B21" s="35" t="s">
        <v>78</v>
      </c>
      <c r="C21" s="35"/>
      <c r="D21" s="35"/>
      <c r="E21" s="52"/>
      <c r="F21" s="35"/>
    </row>
    <row r="22" spans="1:6" ht="15.75">
      <c r="A22" s="21" t="s">
        <v>79</v>
      </c>
      <c r="B22" s="33" t="s">
        <v>80</v>
      </c>
      <c r="C22" s="33"/>
      <c r="D22" s="33"/>
      <c r="E22" s="33"/>
      <c r="F22" s="33"/>
    </row>
    <row r="23" spans="1:8" ht="15.75">
      <c r="A23" s="21" t="s">
        <v>81</v>
      </c>
      <c r="B23" s="36" t="s">
        <v>82</v>
      </c>
      <c r="C23" s="33"/>
      <c r="D23" s="33"/>
      <c r="E23" s="33"/>
      <c r="F23" s="33"/>
      <c r="G23" t="s">
        <v>93</v>
      </c>
      <c r="H23" t="s">
        <v>94</v>
      </c>
    </row>
    <row r="24" spans="1:7" ht="33.75" customHeight="1">
      <c r="A24" s="21" t="s">
        <v>83</v>
      </c>
      <c r="B24" s="36" t="s">
        <v>84</v>
      </c>
      <c r="C24" s="33"/>
      <c r="D24" s="33"/>
      <c r="E24" s="33"/>
      <c r="F24" s="33"/>
      <c r="G24">
        <v>214</v>
      </c>
    </row>
    <row r="25" spans="1:7" ht="15.75">
      <c r="A25" s="33"/>
      <c r="B25" s="37" t="s">
        <v>85</v>
      </c>
      <c r="C25" s="33"/>
      <c r="D25" s="33"/>
      <c r="E25" s="33"/>
      <c r="F25" s="33">
        <f>SUM(F10:F24)</f>
        <v>130</v>
      </c>
      <c r="G25">
        <v>112</v>
      </c>
    </row>
    <row r="26" spans="4:15" ht="17.25" customHeight="1">
      <c r="D26" s="38" t="s">
        <v>209</v>
      </c>
      <c r="G26">
        <v>30</v>
      </c>
      <c r="H26">
        <v>60</v>
      </c>
      <c r="J26">
        <f>156-65</f>
        <v>91</v>
      </c>
      <c r="O26" s="5" t="s">
        <v>87</v>
      </c>
    </row>
    <row r="27" spans="1:8" ht="15.75">
      <c r="A27" s="5" t="s">
        <v>210</v>
      </c>
      <c r="C27" s="5" t="s">
        <v>88</v>
      </c>
      <c r="G27">
        <f>SUM(G24:G26)</f>
        <v>356</v>
      </c>
      <c r="H27">
        <f>SUM(H24:H26)</f>
        <v>60</v>
      </c>
    </row>
    <row r="28" spans="1:8" ht="15.75">
      <c r="A28" s="4" t="s">
        <v>207</v>
      </c>
      <c r="C28" s="39" t="s">
        <v>225</v>
      </c>
      <c r="G28">
        <v>133</v>
      </c>
      <c r="H28">
        <v>156</v>
      </c>
    </row>
    <row r="29" spans="1:8" ht="7.5" customHeight="1">
      <c r="A29" s="4"/>
      <c r="G29">
        <f>G27-G28</f>
        <v>223</v>
      </c>
      <c r="H29">
        <f>G29+H27-H28</f>
        <v>127</v>
      </c>
    </row>
    <row r="30" ht="21" customHeight="1"/>
    <row r="32" spans="3:5" s="17" customFormat="1" ht="15.75">
      <c r="C32" s="5" t="s">
        <v>112</v>
      </c>
      <c r="E32" s="5" t="s">
        <v>116</v>
      </c>
    </row>
  </sheetData>
  <mergeCells count="8">
    <mergeCell ref="E8:E9"/>
    <mergeCell ref="F8:F9"/>
    <mergeCell ref="A10:A12"/>
    <mergeCell ref="A14:A19"/>
    <mergeCell ref="A8:A9"/>
    <mergeCell ref="B8:B9"/>
    <mergeCell ref="C8:C9"/>
    <mergeCell ref="D8:D9"/>
  </mergeCells>
  <printOptions/>
  <pageMargins left="0.4" right="0.17" top="0.37" bottom="0.18" header="0.31" footer="0.17"/>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A1:O32"/>
  <sheetViews>
    <sheetView workbookViewId="0" topLeftCell="A4">
      <selection activeCell="D36" sqref="D36"/>
    </sheetView>
  </sheetViews>
  <sheetFormatPr defaultColWidth="8.796875" defaultRowHeight="15"/>
  <cols>
    <col min="1" max="1" width="5.3984375" style="0" customWidth="1"/>
    <col min="2" max="2" width="35.59765625" style="0" customWidth="1"/>
    <col min="3" max="3" width="7.59765625" style="0" customWidth="1"/>
    <col min="4" max="4" width="52.59765625" style="0" customWidth="1"/>
    <col min="5" max="6" width="11.59765625" style="0" customWidth="1"/>
    <col min="7" max="7" width="10.3984375" style="0" customWidth="1"/>
    <col min="8" max="8" width="10.09765625" style="0" customWidth="1"/>
  </cols>
  <sheetData>
    <row r="1" ht="15.75">
      <c r="E1" s="25" t="s">
        <v>141</v>
      </c>
    </row>
    <row r="2" spans="1:3" s="27" customFormat="1" ht="15.75">
      <c r="A2" s="10" t="s">
        <v>56</v>
      </c>
      <c r="C2" s="13" t="s">
        <v>57</v>
      </c>
    </row>
    <row r="3" s="27" customFormat="1" ht="18" customHeight="1">
      <c r="A3" s="13" t="s">
        <v>208</v>
      </c>
    </row>
    <row r="4" s="27" customFormat="1" ht="11.25" customHeight="1">
      <c r="A4" s="28"/>
    </row>
    <row r="5" s="27" customFormat="1" ht="15.75">
      <c r="A5" s="10" t="s">
        <v>198</v>
      </c>
    </row>
    <row r="6" s="27" customFormat="1" ht="15.75">
      <c r="A6" s="10" t="s">
        <v>199</v>
      </c>
    </row>
    <row r="7" ht="6.75" customHeight="1">
      <c r="A7" s="29"/>
    </row>
    <row r="8" spans="1:6" ht="47.25" customHeight="1">
      <c r="A8" s="81" t="s">
        <v>2</v>
      </c>
      <c r="B8" s="81" t="s">
        <v>58</v>
      </c>
      <c r="C8" s="82" t="s">
        <v>59</v>
      </c>
      <c r="D8" s="81" t="s">
        <v>60</v>
      </c>
      <c r="E8" s="81" t="s">
        <v>61</v>
      </c>
      <c r="F8" s="82" t="s">
        <v>62</v>
      </c>
    </row>
    <row r="9" spans="1:6" ht="15.75" customHeight="1">
      <c r="A9" s="81"/>
      <c r="B9" s="81"/>
      <c r="C9" s="83"/>
      <c r="D9" s="81"/>
      <c r="E9" s="81"/>
      <c r="F9" s="83"/>
    </row>
    <row r="10" spans="1:6" ht="15.75">
      <c r="A10" s="84">
        <v>1</v>
      </c>
      <c r="B10" s="30" t="s">
        <v>63</v>
      </c>
      <c r="C10" s="30"/>
      <c r="D10" s="30"/>
      <c r="E10" s="30"/>
      <c r="F10" s="30"/>
    </row>
    <row r="11" spans="1:6" ht="63">
      <c r="A11" s="85"/>
      <c r="B11" s="31" t="s">
        <v>64</v>
      </c>
      <c r="C11" s="31" t="s">
        <v>200</v>
      </c>
      <c r="D11" s="31" t="s">
        <v>202</v>
      </c>
      <c r="E11" s="31" t="s">
        <v>201</v>
      </c>
      <c r="F11" s="31">
        <v>100</v>
      </c>
    </row>
    <row r="12" spans="1:6" ht="15.75">
      <c r="A12" s="85"/>
      <c r="B12" s="32" t="s">
        <v>65</v>
      </c>
      <c r="C12" s="32"/>
      <c r="D12" s="32"/>
      <c r="E12" s="32"/>
      <c r="F12" s="32"/>
    </row>
    <row r="13" spans="1:6" ht="15.75">
      <c r="A13" s="21" t="s">
        <v>66</v>
      </c>
      <c r="B13" s="33" t="s">
        <v>67</v>
      </c>
      <c r="C13" s="33"/>
      <c r="D13" s="33"/>
      <c r="E13" s="33"/>
      <c r="F13" s="33"/>
    </row>
    <row r="14" spans="1:6" ht="15.75">
      <c r="A14" s="86" t="s">
        <v>68</v>
      </c>
      <c r="B14" s="34" t="s">
        <v>69</v>
      </c>
      <c r="C14" s="34"/>
      <c r="D14" s="34"/>
      <c r="E14" s="34"/>
      <c r="F14" s="34"/>
    </row>
    <row r="15" spans="1:6" ht="15.75">
      <c r="A15" s="73"/>
      <c r="B15" s="31" t="s">
        <v>70</v>
      </c>
      <c r="C15" s="31"/>
      <c r="D15" s="31"/>
      <c r="E15" s="31"/>
      <c r="F15" s="31"/>
    </row>
    <row r="16" spans="1:6" ht="15.75">
      <c r="A16" s="73"/>
      <c r="B16" s="31" t="s">
        <v>71</v>
      </c>
      <c r="C16" s="31"/>
      <c r="D16" s="31"/>
      <c r="E16" s="31"/>
      <c r="F16" s="31"/>
    </row>
    <row r="17" spans="1:6" ht="15.75">
      <c r="A17" s="73"/>
      <c r="B17" s="31" t="s">
        <v>72</v>
      </c>
      <c r="C17" s="31"/>
      <c r="D17" s="31"/>
      <c r="E17" s="31"/>
      <c r="F17" s="31"/>
    </row>
    <row r="18" spans="1:6" ht="15.75">
      <c r="A18" s="73"/>
      <c r="B18" s="31" t="s">
        <v>73</v>
      </c>
      <c r="C18" s="31" t="s">
        <v>203</v>
      </c>
      <c r="D18" s="31" t="s">
        <v>204</v>
      </c>
      <c r="E18" s="31" t="s">
        <v>205</v>
      </c>
      <c r="F18" s="31">
        <v>45</v>
      </c>
    </row>
    <row r="19" spans="1:6" ht="15.75">
      <c r="A19" s="74"/>
      <c r="B19" s="32" t="s">
        <v>74</v>
      </c>
      <c r="C19" s="32"/>
      <c r="D19" s="32"/>
      <c r="E19" s="32"/>
      <c r="F19" s="32"/>
    </row>
    <row r="20" spans="1:6" ht="15.75">
      <c r="A20" s="50" t="s">
        <v>75</v>
      </c>
      <c r="B20" s="30" t="s">
        <v>76</v>
      </c>
      <c r="C20" s="30"/>
      <c r="D20" s="30"/>
      <c r="E20" s="30"/>
      <c r="F20" s="30"/>
    </row>
    <row r="21" spans="1:6" ht="15.75">
      <c r="A21" s="26" t="s">
        <v>77</v>
      </c>
      <c r="B21" s="35" t="s">
        <v>78</v>
      </c>
      <c r="C21" s="35"/>
      <c r="D21" s="35"/>
      <c r="E21" s="35"/>
      <c r="F21" s="35"/>
    </row>
    <row r="22" spans="1:6" ht="15.75">
      <c r="A22" s="21" t="s">
        <v>79</v>
      </c>
      <c r="B22" s="33" t="s">
        <v>80</v>
      </c>
      <c r="C22" s="33"/>
      <c r="D22" s="33"/>
      <c r="E22" s="33"/>
      <c r="F22" s="33"/>
    </row>
    <row r="23" spans="1:8" ht="15.75">
      <c r="A23" s="21" t="s">
        <v>81</v>
      </c>
      <c r="B23" s="36" t="s">
        <v>82</v>
      </c>
      <c r="C23" s="33"/>
      <c r="D23" s="33"/>
      <c r="E23" s="33"/>
      <c r="F23" s="33"/>
      <c r="G23" t="s">
        <v>93</v>
      </c>
      <c r="H23" t="s">
        <v>94</v>
      </c>
    </row>
    <row r="24" spans="1:7" ht="30">
      <c r="A24" s="21" t="s">
        <v>83</v>
      </c>
      <c r="B24" s="36" t="s">
        <v>84</v>
      </c>
      <c r="C24" s="33"/>
      <c r="D24" s="33"/>
      <c r="E24" s="33"/>
      <c r="F24" s="33"/>
      <c r="G24">
        <v>214</v>
      </c>
    </row>
    <row r="25" spans="1:7" ht="15.75">
      <c r="A25" s="33"/>
      <c r="B25" s="37" t="s">
        <v>85</v>
      </c>
      <c r="C25" s="33"/>
      <c r="D25" s="33"/>
      <c r="E25" s="33"/>
      <c r="F25" s="33">
        <f>SUM(F10:F24)</f>
        <v>145</v>
      </c>
      <c r="G25">
        <v>112</v>
      </c>
    </row>
    <row r="26" spans="4:15" ht="17.25" customHeight="1">
      <c r="D26" s="75" t="s">
        <v>86</v>
      </c>
      <c r="E26" s="75"/>
      <c r="F26" s="75"/>
      <c r="G26">
        <v>30</v>
      </c>
      <c r="H26">
        <v>60</v>
      </c>
      <c r="O26" s="5" t="s">
        <v>87</v>
      </c>
    </row>
    <row r="27" spans="1:8" ht="15.75">
      <c r="A27" s="5" t="s">
        <v>206</v>
      </c>
      <c r="C27" s="5" t="s">
        <v>88</v>
      </c>
      <c r="G27">
        <f>SUM(G24:G26)</f>
        <v>356</v>
      </c>
      <c r="H27">
        <f>SUM(H24:H26)</f>
        <v>60</v>
      </c>
    </row>
    <row r="28" spans="1:8" ht="15.75">
      <c r="A28" s="4" t="s">
        <v>207</v>
      </c>
      <c r="C28" s="39" t="s">
        <v>90</v>
      </c>
      <c r="G28">
        <v>133</v>
      </c>
      <c r="H28">
        <v>156</v>
      </c>
    </row>
    <row r="29" spans="1:8" ht="15.75">
      <c r="A29" s="4"/>
      <c r="G29">
        <f>G27-G28</f>
        <v>223</v>
      </c>
      <c r="H29">
        <f>G29+H27-H28</f>
        <v>127</v>
      </c>
    </row>
    <row r="32" spans="3:5" s="17" customFormat="1" ht="15.75">
      <c r="C32" s="5" t="s">
        <v>112</v>
      </c>
      <c r="E32" s="5" t="s">
        <v>119</v>
      </c>
    </row>
  </sheetData>
  <mergeCells count="9">
    <mergeCell ref="D26:F26"/>
    <mergeCell ref="E8:E9"/>
    <mergeCell ref="F8:F9"/>
    <mergeCell ref="A10:A12"/>
    <mergeCell ref="A14:A19"/>
    <mergeCell ref="A8:A9"/>
    <mergeCell ref="B8:B9"/>
    <mergeCell ref="C8:C9"/>
    <mergeCell ref="D8:D9"/>
  </mergeCells>
  <printOptions/>
  <pageMargins left="0.34" right="0.25" top="0.5" bottom="0" header="0.5" footer="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dimension ref="A1:O32"/>
  <sheetViews>
    <sheetView workbookViewId="0" topLeftCell="A1">
      <selection activeCell="A10" sqref="A10:A12"/>
    </sheetView>
  </sheetViews>
  <sheetFormatPr defaultColWidth="8.796875" defaultRowHeight="15"/>
  <cols>
    <col min="2" max="2" width="32.09765625" style="0" customWidth="1"/>
    <col min="3" max="3" width="10.3984375" style="0" customWidth="1"/>
    <col min="4" max="4" width="53.19921875" style="0" customWidth="1"/>
    <col min="5" max="5" width="11.59765625" style="0" customWidth="1"/>
    <col min="6" max="6" width="8.59765625" style="0" customWidth="1"/>
    <col min="7" max="7" width="10.3984375" style="0" customWidth="1"/>
    <col min="8" max="8" width="10.09765625" style="0" customWidth="1"/>
  </cols>
  <sheetData>
    <row r="1" ht="15.75">
      <c r="E1" s="25" t="s">
        <v>55</v>
      </c>
    </row>
    <row r="2" spans="1:3" s="27" customFormat="1" ht="15.75">
      <c r="A2" s="10" t="s">
        <v>56</v>
      </c>
      <c r="C2" s="13" t="s">
        <v>57</v>
      </c>
    </row>
    <row r="3" s="27" customFormat="1" ht="18" customHeight="1">
      <c r="A3" s="13" t="s">
        <v>208</v>
      </c>
    </row>
    <row r="4" s="27" customFormat="1" ht="15">
      <c r="A4" s="28"/>
    </row>
    <row r="5" s="27" customFormat="1" ht="15.75" customHeight="1">
      <c r="A5" s="10"/>
    </row>
    <row r="6" s="27" customFormat="1" ht="15.75">
      <c r="A6" s="10" t="s">
        <v>142</v>
      </c>
    </row>
    <row r="7" ht="15">
      <c r="A7" s="29"/>
    </row>
    <row r="8" spans="1:6" ht="47.25" customHeight="1">
      <c r="A8" s="82" t="s">
        <v>2</v>
      </c>
      <c r="B8" s="82" t="s">
        <v>58</v>
      </c>
      <c r="C8" s="82" t="s">
        <v>59</v>
      </c>
      <c r="D8" s="82" t="s">
        <v>60</v>
      </c>
      <c r="E8" s="82" t="s">
        <v>61</v>
      </c>
      <c r="F8" s="82" t="s">
        <v>62</v>
      </c>
    </row>
    <row r="9" spans="1:6" ht="15.75" customHeight="1">
      <c r="A9" s="83"/>
      <c r="B9" s="83"/>
      <c r="C9" s="83"/>
      <c r="D9" s="83"/>
      <c r="E9" s="83"/>
      <c r="F9" s="83"/>
    </row>
    <row r="10" spans="1:6" ht="15" customHeight="1">
      <c r="A10" s="84">
        <v>1</v>
      </c>
      <c r="B10" s="30" t="s">
        <v>63</v>
      </c>
      <c r="C10" s="30"/>
      <c r="D10" s="30"/>
      <c r="E10" s="30"/>
      <c r="F10" s="30"/>
    </row>
    <row r="11" spans="1:6" ht="15.75">
      <c r="A11" s="85"/>
      <c r="B11" s="31" t="s">
        <v>64</v>
      </c>
      <c r="C11" s="31"/>
      <c r="D11" s="31"/>
      <c r="E11" s="31"/>
      <c r="F11" s="31"/>
    </row>
    <row r="12" spans="1:6" ht="15.75">
      <c r="A12" s="76"/>
      <c r="B12" s="32" t="s">
        <v>65</v>
      </c>
      <c r="C12" s="32"/>
      <c r="D12" s="32"/>
      <c r="E12" s="32"/>
      <c r="F12" s="32"/>
    </row>
    <row r="13" spans="1:6" ht="15.75">
      <c r="A13" s="21" t="s">
        <v>66</v>
      </c>
      <c r="B13" s="33" t="s">
        <v>67</v>
      </c>
      <c r="C13" s="33"/>
      <c r="D13" s="33"/>
      <c r="E13" s="33"/>
      <c r="F13" s="33"/>
    </row>
    <row r="14" spans="1:6" ht="15.75">
      <c r="A14" s="84" t="s">
        <v>68</v>
      </c>
      <c r="B14" s="34" t="s">
        <v>69</v>
      </c>
      <c r="C14" s="34"/>
      <c r="D14" s="34"/>
      <c r="E14" s="34"/>
      <c r="F14" s="34"/>
    </row>
    <row r="15" spans="1:6" ht="15.75">
      <c r="A15" s="85"/>
      <c r="B15" s="31" t="s">
        <v>70</v>
      </c>
      <c r="C15" s="31"/>
      <c r="D15" s="31"/>
      <c r="E15" s="31"/>
      <c r="F15" s="31"/>
    </row>
    <row r="16" spans="1:6" ht="15.75">
      <c r="A16" s="85"/>
      <c r="B16" s="31" t="s">
        <v>71</v>
      </c>
      <c r="C16" s="31"/>
      <c r="D16" s="31"/>
      <c r="E16" s="31"/>
      <c r="F16" s="31"/>
    </row>
    <row r="17" spans="1:6" ht="15.75">
      <c r="A17" s="85"/>
      <c r="B17" s="31" t="s">
        <v>72</v>
      </c>
      <c r="C17" s="31"/>
      <c r="D17" s="31"/>
      <c r="E17" s="31"/>
      <c r="F17" s="31"/>
    </row>
    <row r="18" spans="1:6" ht="15.75">
      <c r="A18" s="85"/>
      <c r="B18" s="31" t="s">
        <v>73</v>
      </c>
      <c r="C18" s="31"/>
      <c r="D18" s="31" t="s">
        <v>92</v>
      </c>
      <c r="E18" s="31" t="s">
        <v>99</v>
      </c>
      <c r="F18" s="31">
        <v>45</v>
      </c>
    </row>
    <row r="19" spans="1:6" ht="15.75">
      <c r="A19" s="76"/>
      <c r="B19" s="32" t="s">
        <v>74</v>
      </c>
      <c r="C19" s="32"/>
      <c r="D19" s="32"/>
      <c r="E19" s="32"/>
      <c r="F19" s="32"/>
    </row>
    <row r="20" spans="1:6" ht="15.75">
      <c r="A20" s="21" t="s">
        <v>75</v>
      </c>
      <c r="B20" s="33" t="s">
        <v>76</v>
      </c>
      <c r="C20" s="33"/>
      <c r="D20" s="33"/>
      <c r="E20" s="33"/>
      <c r="F20" s="33"/>
    </row>
    <row r="21" spans="1:6" ht="15.75">
      <c r="A21" s="26" t="s">
        <v>77</v>
      </c>
      <c r="B21" s="35" t="s">
        <v>78</v>
      </c>
      <c r="C21" s="35"/>
      <c r="D21" s="35"/>
      <c r="E21" s="35"/>
      <c r="F21" s="35"/>
    </row>
    <row r="22" spans="1:6" ht="15.75">
      <c r="A22" s="21" t="s">
        <v>79</v>
      </c>
      <c r="B22" s="33" t="s">
        <v>80</v>
      </c>
      <c r="C22" s="33"/>
      <c r="D22" s="33"/>
      <c r="E22" s="33"/>
      <c r="F22" s="33"/>
    </row>
    <row r="23" spans="1:8" ht="15.75">
      <c r="A23" s="21" t="s">
        <v>81</v>
      </c>
      <c r="B23" s="36" t="s">
        <v>82</v>
      </c>
      <c r="C23" s="33"/>
      <c r="D23" s="33"/>
      <c r="E23" s="33"/>
      <c r="F23" s="33"/>
      <c r="G23" t="s">
        <v>93</v>
      </c>
      <c r="H23" t="s">
        <v>94</v>
      </c>
    </row>
    <row r="24" spans="1:7" ht="30">
      <c r="A24" s="21" t="s">
        <v>83</v>
      </c>
      <c r="B24" s="36" t="s">
        <v>84</v>
      </c>
      <c r="C24" s="33"/>
      <c r="D24" s="33"/>
      <c r="E24" s="33"/>
      <c r="F24" s="33"/>
      <c r="G24">
        <v>214</v>
      </c>
    </row>
    <row r="25" spans="1:7" ht="15.75">
      <c r="A25" s="33"/>
      <c r="B25" s="37" t="s">
        <v>85</v>
      </c>
      <c r="C25" s="33"/>
      <c r="D25" s="33"/>
      <c r="E25" s="33"/>
      <c r="F25" s="33">
        <f>SUM(F10:F24)</f>
        <v>45</v>
      </c>
      <c r="G25">
        <v>112</v>
      </c>
    </row>
    <row r="26" spans="4:15" ht="30" customHeight="1">
      <c r="D26" s="38" t="s">
        <v>209</v>
      </c>
      <c r="G26">
        <v>30</v>
      </c>
      <c r="H26">
        <v>60</v>
      </c>
      <c r="O26" s="5" t="s">
        <v>87</v>
      </c>
    </row>
    <row r="27" spans="1:8" ht="15.75">
      <c r="A27" s="5" t="s">
        <v>210</v>
      </c>
      <c r="C27" s="5" t="s">
        <v>88</v>
      </c>
      <c r="G27">
        <f>SUM(G24:G26)</f>
        <v>356</v>
      </c>
      <c r="H27">
        <f>SUM(H24:H26)</f>
        <v>60</v>
      </c>
    </row>
    <row r="28" spans="1:8" ht="15.75">
      <c r="A28" s="4" t="s">
        <v>207</v>
      </c>
      <c r="C28" s="39" t="s">
        <v>90</v>
      </c>
      <c r="G28">
        <v>133</v>
      </c>
      <c r="H28">
        <v>156</v>
      </c>
    </row>
    <row r="29" spans="1:8" ht="15.75">
      <c r="A29" s="4"/>
      <c r="G29">
        <f>G27-G28</f>
        <v>223</v>
      </c>
      <c r="H29">
        <f>G29+H27-H28</f>
        <v>127</v>
      </c>
    </row>
    <row r="32" spans="3:5" s="17" customFormat="1" ht="15.75">
      <c r="C32" s="5" t="s">
        <v>112</v>
      </c>
      <c r="E32" s="5" t="s">
        <v>117</v>
      </c>
    </row>
  </sheetData>
  <mergeCells count="8">
    <mergeCell ref="E8:E9"/>
    <mergeCell ref="F8:F9"/>
    <mergeCell ref="A10:A12"/>
    <mergeCell ref="A14:A19"/>
    <mergeCell ref="A8:A9"/>
    <mergeCell ref="B8:B9"/>
    <mergeCell ref="C8:C9"/>
    <mergeCell ref="D8:D9"/>
  </mergeCells>
  <printOptions/>
  <pageMargins left="0.54" right="0.17" top="0.46" bottom="0.29" header="0.32" footer="0.2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PTN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DO NHU HUNG</cp:lastModifiedBy>
  <cp:lastPrinted>2012-06-08T23:24:14Z</cp:lastPrinted>
  <dcterms:created xsi:type="dcterms:W3CDTF">2099-03-01T00:15:11Z</dcterms:created>
  <dcterms:modified xsi:type="dcterms:W3CDTF">2012-06-08T23:25:46Z</dcterms:modified>
  <cp:category/>
  <cp:version/>
  <cp:contentType/>
  <cp:contentStatus/>
</cp:coreProperties>
</file>